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450"/>
  </bookViews>
  <sheets>
    <sheet name="Sheet1" sheetId="1" r:id="rId1"/>
  </sheets>
  <definedNames>
    <definedName name="_xlnm._FilterDatabase" localSheetId="0" hidden="1">Sheet1!$B$1:$R$1</definedName>
    <definedName name="BaslaSatir">Sheet1!#REF!</definedName>
    <definedName name="BaslaSatir2">Sheet1!#REF!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1" l="1"/>
  <c r="R6" i="1"/>
  <c r="R7" i="1"/>
  <c r="R11" i="1"/>
  <c r="R13" i="1"/>
  <c r="R4" i="1"/>
  <c r="R12" i="1"/>
  <c r="R3" i="1"/>
  <c r="R8" i="1"/>
  <c r="R2" i="1"/>
  <c r="R10" i="1"/>
  <c r="R9" i="1"/>
  <c r="O3" i="1" l="1"/>
  <c r="O8" i="1"/>
  <c r="O2" i="1"/>
  <c r="O10" i="1"/>
  <c r="O9" i="1"/>
  <c r="O12" i="1"/>
  <c r="O4" i="1"/>
  <c r="O11" i="1"/>
  <c r="O13" i="1"/>
  <c r="O7" i="1"/>
  <c r="K6" i="1"/>
  <c r="K7" i="1"/>
  <c r="K11" i="1"/>
  <c r="K13" i="1"/>
  <c r="K4" i="1"/>
  <c r="K12" i="1"/>
  <c r="K3" i="1"/>
  <c r="K8" i="1"/>
  <c r="K2" i="1"/>
  <c r="K10" i="1"/>
  <c r="K9" i="1"/>
  <c r="K5" i="1"/>
  <c r="G6" i="1"/>
  <c r="G7" i="1"/>
  <c r="G11" i="1"/>
  <c r="G13" i="1"/>
  <c r="G4" i="1"/>
  <c r="G12" i="1"/>
  <c r="G3" i="1"/>
  <c r="G8" i="1"/>
  <c r="G2" i="1"/>
  <c r="G10" i="1"/>
  <c r="G9" i="1"/>
  <c r="G5" i="1"/>
</calcChain>
</file>

<file path=xl/sharedStrings.xml><?xml version="1.0" encoding="utf-8"?>
<sst xmlns="http://schemas.openxmlformats.org/spreadsheetml/2006/main" count="68" uniqueCount="58">
  <si>
    <t>Ad Soyad</t>
  </si>
  <si>
    <t>Hareketlilik Puanı</t>
  </si>
  <si>
    <t>Bölüm Puanı</t>
  </si>
  <si>
    <t>Makine Müh.</t>
  </si>
  <si>
    <t>EE Müh.</t>
  </si>
  <si>
    <t>İnşaat Müh.</t>
  </si>
  <si>
    <t>Kimya</t>
  </si>
  <si>
    <t>Mimarlık</t>
  </si>
  <si>
    <t>YDYO</t>
  </si>
  <si>
    <t>Ülke</t>
  </si>
  <si>
    <t>Kurum</t>
  </si>
  <si>
    <t>Almanya</t>
  </si>
  <si>
    <t>Litvanya</t>
  </si>
  <si>
    <t>Polonya</t>
  </si>
  <si>
    <t>Politechnika Wroclawska</t>
  </si>
  <si>
    <t>Norveç</t>
  </si>
  <si>
    <t>Yunanistan</t>
  </si>
  <si>
    <t>National Technical University of Athens</t>
  </si>
  <si>
    <t>FH Südwestfalen</t>
  </si>
  <si>
    <t>Slovakya</t>
  </si>
  <si>
    <t>Technical University of Kosice</t>
  </si>
  <si>
    <t>Hırvatistan</t>
  </si>
  <si>
    <t>University of Split</t>
  </si>
  <si>
    <t>Romanya</t>
  </si>
  <si>
    <t>University of Oradea</t>
  </si>
  <si>
    <t>İtalya</t>
  </si>
  <si>
    <t>Universita degli Studi di RomaTor Vergata</t>
  </si>
  <si>
    <t>Politechnika Krakowska</t>
  </si>
  <si>
    <t>Belçika</t>
  </si>
  <si>
    <t>KU Leuven</t>
  </si>
  <si>
    <t>Ülke Puanı</t>
  </si>
  <si>
    <t>Kurum Puanı</t>
  </si>
  <si>
    <t>Hibe Puanı</t>
  </si>
  <si>
    <t>Ravensburg Weingarten University of Applied Sciences</t>
  </si>
  <si>
    <t>Norwegian University of Science and Technology</t>
  </si>
  <si>
    <t>Klaipeda State University of Applied Sciences</t>
  </si>
  <si>
    <t>Öğretim Programının Kalitesi Puanı</t>
  </si>
  <si>
    <t>Se********er</t>
  </si>
  <si>
    <t>Kı*********nç</t>
  </si>
  <si>
    <t>Ha*************ka</t>
  </si>
  <si>
    <t>Er********in</t>
  </si>
  <si>
    <t>Fe*************cı</t>
  </si>
  <si>
    <t>Gö********er</t>
  </si>
  <si>
    <t>Mu*****************oy</t>
  </si>
  <si>
    <t>Ze***************an</t>
  </si>
  <si>
    <t>Si**********ir</t>
  </si>
  <si>
    <t>Gö*********ur</t>
  </si>
  <si>
    <t>Ka***************ed</t>
  </si>
  <si>
    <t>Gü****************ed</t>
  </si>
  <si>
    <t>Başvuru Sahibinin Daha Önceki Erasmus Ders Verme Hareketlilik Sayısı</t>
  </si>
  <si>
    <t>Gidilecek Ülkeye Yapılan Ders Verme Hareketliliği Sayısı</t>
  </si>
  <si>
    <t>Bölümden Yapılan Toplam Ders Verme Hareketlilik Sayısı/Toplam Ders Verme Harekelilik Sayısı Oranı</t>
  </si>
  <si>
    <t>Gidilecek Ülkeye Yapılan Toplam Ders Verme Hareketlilik Sayısı/Toplam Ders Verme Harekelilik Sayısı Oranı</t>
  </si>
  <si>
    <t>Gidilecek Kuruma Yapılan Ders Verme Hareketlilik Sayısı</t>
  </si>
  <si>
    <t>Bölümün Yaptığı Toplam Ders Verme Hareketlilik Sayısı</t>
  </si>
  <si>
    <t>Gidilecek Kuruma Yapılan Toplam Desr Verme Hareketlilik Sayısı/Toplam Ders Verme Harekelilik Sayısı Oranı</t>
  </si>
  <si>
    <t>HİBE PUANI HESAPLAMA ANA FORMÜLÜ</t>
  </si>
  <si>
    <t>(Hibe Kullanma Puanı*0,50) + (Bölüm Puanı*0,30)*(Ülke Puanı*0,10)+(Kurum Puanı*0,05)+(Öğretim Programının Kalitesi Puanı*0,05)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</si>
</sst>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33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0" fontId="1" fillId="2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0" fontId="1" fillId="4" borderId="1" xfId="1" applyFill="1" applyBorder="1" applyAlignment="1">
      <alignment horizontal="center" vertical="center" wrapText="1"/>
    </xf>
    <xf numFmtId="1" fontId="0" fillId="4" borderId="0" xfId="0" applyNumberFormat="1" applyFill="1" applyAlignment="1">
      <alignment horizontal="center" vertical="center"/>
    </xf>
    <xf numFmtId="0" fontId="1" fillId="2" borderId="2" xfId="1" applyBorder="1" applyAlignment="1">
      <alignment horizontal="center" vertical="center" wrapText="1"/>
    </xf>
  </cellXfs>
  <cellStyles count="2">
    <cellStyle name="Normal" xfId="0" builtinId="0"/>
    <cellStyle name="Vurgu1" xfId="1" builtinId="29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zoomScale="85" zoomScaleNormal="85" workbookViewId="0">
      <selection activeCell="A13" sqref="A13"/>
    </sheetView>
  </sheetViews>
  <sheetFormatPr defaultRowHeight="15" x14ac:dyDescent="0.25"/>
  <cols>
    <col min="1" max="1" width="17.7109375" customWidth="1"/>
    <col min="2" max="2" width="24" style="3" customWidth="1"/>
    <col min="3" max="3" width="30.5703125" style="3" customWidth="1"/>
    <col min="4" max="5" width="21.7109375" style="3" customWidth="1"/>
    <col min="6" max="6" width="30" style="3" customWidth="1"/>
    <col min="7" max="7" width="29.5703125" style="3" customWidth="1"/>
    <col min="8" max="12" width="23.7109375" style="3" customWidth="1"/>
    <col min="13" max="16" width="35.7109375" style="3" customWidth="1"/>
    <col min="17" max="18" width="23.7109375" style="3" customWidth="1"/>
    <col min="19" max="19" width="119.7109375" customWidth="1"/>
  </cols>
  <sheetData>
    <row r="1" spans="1:19" ht="90" x14ac:dyDescent="0.25">
      <c r="A1" s="6" t="s">
        <v>32</v>
      </c>
      <c r="B1" s="1" t="s">
        <v>0</v>
      </c>
      <c r="C1" s="6" t="s">
        <v>49</v>
      </c>
      <c r="D1" s="13" t="s">
        <v>1</v>
      </c>
      <c r="E1" s="1" t="s">
        <v>2</v>
      </c>
      <c r="F1" s="6" t="s">
        <v>54</v>
      </c>
      <c r="G1" s="6" t="s">
        <v>51</v>
      </c>
      <c r="H1" s="15" t="s">
        <v>2</v>
      </c>
      <c r="I1" s="6" t="s">
        <v>9</v>
      </c>
      <c r="J1" s="6" t="s">
        <v>50</v>
      </c>
      <c r="K1" s="6" t="s">
        <v>52</v>
      </c>
      <c r="L1" s="15" t="s">
        <v>30</v>
      </c>
      <c r="M1" s="6" t="s">
        <v>10</v>
      </c>
      <c r="N1" s="6" t="s">
        <v>53</v>
      </c>
      <c r="O1" s="6" t="s">
        <v>55</v>
      </c>
      <c r="P1" s="15" t="s">
        <v>31</v>
      </c>
      <c r="Q1" s="15" t="s">
        <v>36</v>
      </c>
      <c r="R1" s="18" t="s">
        <v>32</v>
      </c>
      <c r="S1" s="20" t="s">
        <v>56</v>
      </c>
    </row>
    <row r="2" spans="1:19" ht="32.25" customHeight="1" x14ac:dyDescent="0.25">
      <c r="A2" s="5">
        <v>97.25</v>
      </c>
      <c r="B2" t="s">
        <v>37</v>
      </c>
      <c r="C2" s="2">
        <v>0</v>
      </c>
      <c r="D2" s="14">
        <v>100</v>
      </c>
      <c r="E2" s="2" t="s">
        <v>8</v>
      </c>
      <c r="F2" s="2">
        <v>4</v>
      </c>
      <c r="G2" s="4">
        <f t="shared" ref="G2:G13" si="0">100*F2/149</f>
        <v>2.6845637583892619</v>
      </c>
      <c r="H2" s="16">
        <v>95</v>
      </c>
      <c r="I2" s="4" t="s">
        <v>12</v>
      </c>
      <c r="J2" s="7">
        <v>5</v>
      </c>
      <c r="K2" s="4">
        <f t="shared" ref="K2:K13" si="1">J2*100/149</f>
        <v>3.3557046979865772</v>
      </c>
      <c r="L2" s="17">
        <v>90</v>
      </c>
      <c r="M2" s="11" t="s">
        <v>35</v>
      </c>
      <c r="N2" s="7">
        <v>2</v>
      </c>
      <c r="O2" s="4">
        <f>100*N2/149</f>
        <v>1.3422818791946309</v>
      </c>
      <c r="P2" s="17">
        <v>95</v>
      </c>
      <c r="Q2" s="17">
        <v>100</v>
      </c>
      <c r="R2" s="19">
        <f t="shared" ref="R2:R13" si="2">D2*0.5+H2*0.3+L2*0.1+P2*0.05+Q2*0.05</f>
        <v>97.25</v>
      </c>
      <c r="S2" s="5" t="s">
        <v>57</v>
      </c>
    </row>
    <row r="3" spans="1:19" ht="34.5" customHeight="1" x14ac:dyDescent="0.25">
      <c r="A3" s="5">
        <v>88.25</v>
      </c>
      <c r="B3" t="s">
        <v>38</v>
      </c>
      <c r="C3" s="2">
        <v>0</v>
      </c>
      <c r="D3" s="14">
        <v>100</v>
      </c>
      <c r="E3" s="2" t="s">
        <v>7</v>
      </c>
      <c r="F3" s="2">
        <v>30</v>
      </c>
      <c r="G3" s="4">
        <f t="shared" si="0"/>
        <v>20.134228187919462</v>
      </c>
      <c r="H3" s="16">
        <v>65</v>
      </c>
      <c r="I3" s="4" t="s">
        <v>28</v>
      </c>
      <c r="J3" s="7">
        <v>6</v>
      </c>
      <c r="K3" s="4">
        <f t="shared" si="1"/>
        <v>4.026845637583893</v>
      </c>
      <c r="L3" s="17">
        <v>90</v>
      </c>
      <c r="M3" s="12" t="s">
        <v>29</v>
      </c>
      <c r="N3" s="7">
        <v>3</v>
      </c>
      <c r="O3" s="4">
        <f>100*N3/149</f>
        <v>2.0134228187919465</v>
      </c>
      <c r="P3" s="17">
        <v>95</v>
      </c>
      <c r="Q3" s="17">
        <v>100</v>
      </c>
      <c r="R3" s="19">
        <f t="shared" si="2"/>
        <v>88.25</v>
      </c>
    </row>
    <row r="4" spans="1:19" ht="49.5" customHeight="1" x14ac:dyDescent="0.25">
      <c r="A4" s="5">
        <v>87.75</v>
      </c>
      <c r="B4" t="s">
        <v>39</v>
      </c>
      <c r="C4" s="2">
        <v>0</v>
      </c>
      <c r="D4" s="14">
        <v>100</v>
      </c>
      <c r="E4" s="2" t="s">
        <v>7</v>
      </c>
      <c r="F4" s="2">
        <v>30</v>
      </c>
      <c r="G4" s="4">
        <f t="shared" si="0"/>
        <v>20.134228187919462</v>
      </c>
      <c r="H4" s="16">
        <v>65</v>
      </c>
      <c r="I4" s="4" t="s">
        <v>16</v>
      </c>
      <c r="J4" s="7">
        <v>9</v>
      </c>
      <c r="K4" s="4">
        <f t="shared" si="1"/>
        <v>6.0402684563758386</v>
      </c>
      <c r="L4" s="17">
        <v>85</v>
      </c>
      <c r="M4" s="11" t="s">
        <v>17</v>
      </c>
      <c r="N4" s="10">
        <v>2</v>
      </c>
      <c r="O4" s="4">
        <f>100*N4/149</f>
        <v>1.3422818791946309</v>
      </c>
      <c r="P4" s="17">
        <v>95</v>
      </c>
      <c r="Q4" s="17">
        <v>100</v>
      </c>
      <c r="R4" s="19">
        <f t="shared" si="2"/>
        <v>87.75</v>
      </c>
    </row>
    <row r="5" spans="1:19" ht="47.25" customHeight="1" x14ac:dyDescent="0.25">
      <c r="A5" s="5">
        <v>87</v>
      </c>
      <c r="B5" t="s">
        <v>40</v>
      </c>
      <c r="C5" s="2">
        <v>0</v>
      </c>
      <c r="D5" s="14">
        <v>100</v>
      </c>
      <c r="E5" s="2" t="s">
        <v>3</v>
      </c>
      <c r="F5" s="2">
        <v>28</v>
      </c>
      <c r="G5" s="4">
        <f t="shared" si="0"/>
        <v>18.791946308724832</v>
      </c>
      <c r="H5" s="16">
        <v>65</v>
      </c>
      <c r="I5" s="4" t="s">
        <v>11</v>
      </c>
      <c r="J5" s="7">
        <v>20</v>
      </c>
      <c r="K5" s="4">
        <f t="shared" si="1"/>
        <v>13.422818791946309</v>
      </c>
      <c r="L5" s="17">
        <v>75</v>
      </c>
      <c r="M5" s="11" t="s">
        <v>33</v>
      </c>
      <c r="N5" s="7">
        <v>0</v>
      </c>
      <c r="O5" s="4">
        <v>0</v>
      </c>
      <c r="P5" s="17">
        <v>100</v>
      </c>
      <c r="Q5" s="17">
        <v>100</v>
      </c>
      <c r="R5" s="19">
        <f t="shared" si="2"/>
        <v>87</v>
      </c>
    </row>
    <row r="6" spans="1:19" ht="34.15" customHeight="1" x14ac:dyDescent="0.25">
      <c r="A6" s="5">
        <v>73</v>
      </c>
      <c r="B6" t="s">
        <v>41</v>
      </c>
      <c r="C6" s="2">
        <v>1</v>
      </c>
      <c r="D6" s="14">
        <v>50</v>
      </c>
      <c r="E6" s="2" t="s">
        <v>4</v>
      </c>
      <c r="F6" s="2">
        <v>4</v>
      </c>
      <c r="G6" s="4">
        <f t="shared" si="0"/>
        <v>2.6845637583892619</v>
      </c>
      <c r="H6" s="16">
        <v>95</v>
      </c>
      <c r="I6" s="4" t="s">
        <v>23</v>
      </c>
      <c r="J6" s="7">
        <v>1</v>
      </c>
      <c r="K6" s="4">
        <f t="shared" si="1"/>
        <v>0.67114093959731547</v>
      </c>
      <c r="L6" s="17">
        <v>95</v>
      </c>
      <c r="M6" s="12" t="s">
        <v>24</v>
      </c>
      <c r="N6" s="7">
        <v>0</v>
      </c>
      <c r="O6" s="4">
        <v>0</v>
      </c>
      <c r="P6" s="17">
        <v>100</v>
      </c>
      <c r="Q6" s="17">
        <v>100</v>
      </c>
      <c r="R6" s="19">
        <f t="shared" si="2"/>
        <v>73</v>
      </c>
    </row>
    <row r="7" spans="1:19" ht="32.450000000000003" customHeight="1" x14ac:dyDescent="0.25">
      <c r="A7" s="5">
        <v>52.75</v>
      </c>
      <c r="B7" t="s">
        <v>42</v>
      </c>
      <c r="C7" s="2">
        <v>2</v>
      </c>
      <c r="D7" s="14">
        <v>30</v>
      </c>
      <c r="E7" s="2" t="s">
        <v>3</v>
      </c>
      <c r="F7" s="2">
        <v>28</v>
      </c>
      <c r="G7" s="4">
        <f t="shared" si="0"/>
        <v>18.791946308724832</v>
      </c>
      <c r="H7" s="16">
        <v>65</v>
      </c>
      <c r="I7" s="4" t="s">
        <v>13</v>
      </c>
      <c r="J7" s="7">
        <v>11</v>
      </c>
      <c r="K7" s="4">
        <f t="shared" si="1"/>
        <v>7.3825503355704694</v>
      </c>
      <c r="L7" s="17">
        <v>85</v>
      </c>
      <c r="M7" s="12" t="s">
        <v>14</v>
      </c>
      <c r="N7" s="7">
        <v>1</v>
      </c>
      <c r="O7" s="4">
        <f t="shared" ref="O7:O13" si="3">100*N7/149</f>
        <v>0.67114093959731547</v>
      </c>
      <c r="P7" s="17">
        <v>95</v>
      </c>
      <c r="Q7" s="17">
        <v>100</v>
      </c>
      <c r="R7" s="19">
        <f t="shared" si="2"/>
        <v>52.75</v>
      </c>
    </row>
    <row r="8" spans="1:19" ht="26.45" customHeight="1" x14ac:dyDescent="0.25">
      <c r="A8" s="5">
        <v>51.75</v>
      </c>
      <c r="B8" t="s">
        <v>43</v>
      </c>
      <c r="C8" s="2">
        <v>2</v>
      </c>
      <c r="D8" s="14">
        <v>30</v>
      </c>
      <c r="E8" s="2" t="s">
        <v>3</v>
      </c>
      <c r="F8" s="2">
        <v>28</v>
      </c>
      <c r="G8" s="4">
        <f t="shared" si="0"/>
        <v>18.791946308724832</v>
      </c>
      <c r="H8" s="16">
        <v>65</v>
      </c>
      <c r="I8" s="4" t="s">
        <v>11</v>
      </c>
      <c r="J8" s="7">
        <v>20</v>
      </c>
      <c r="K8" s="4">
        <f t="shared" si="1"/>
        <v>13.422818791946309</v>
      </c>
      <c r="L8" s="17">
        <v>75</v>
      </c>
      <c r="M8" s="12" t="s">
        <v>18</v>
      </c>
      <c r="N8" s="7">
        <v>2</v>
      </c>
      <c r="O8" s="4">
        <f t="shared" si="3"/>
        <v>1.3422818791946309</v>
      </c>
      <c r="P8" s="17">
        <v>95</v>
      </c>
      <c r="Q8" s="17">
        <v>100</v>
      </c>
      <c r="R8" s="19">
        <f t="shared" si="2"/>
        <v>51.75</v>
      </c>
    </row>
    <row r="9" spans="1:19" ht="26.45" customHeight="1" x14ac:dyDescent="0.25">
      <c r="A9" s="5">
        <v>45.25</v>
      </c>
      <c r="B9" t="s">
        <v>44</v>
      </c>
      <c r="C9" s="2">
        <v>3</v>
      </c>
      <c r="D9" s="14">
        <v>15</v>
      </c>
      <c r="E9" s="2" t="s">
        <v>7</v>
      </c>
      <c r="F9" s="2">
        <v>30</v>
      </c>
      <c r="G9" s="4">
        <f t="shared" si="0"/>
        <v>20.134228187919462</v>
      </c>
      <c r="H9" s="16">
        <v>65</v>
      </c>
      <c r="I9" s="4" t="s">
        <v>13</v>
      </c>
      <c r="J9" s="7">
        <v>11</v>
      </c>
      <c r="K9" s="4">
        <f t="shared" si="1"/>
        <v>7.3825503355704694</v>
      </c>
      <c r="L9" s="17">
        <v>85</v>
      </c>
      <c r="M9" s="12" t="s">
        <v>27</v>
      </c>
      <c r="N9" s="7">
        <v>2</v>
      </c>
      <c r="O9" s="4">
        <f t="shared" si="3"/>
        <v>1.3422818791946309</v>
      </c>
      <c r="P9" s="17">
        <v>95</v>
      </c>
      <c r="Q9" s="17">
        <v>100</v>
      </c>
      <c r="R9" s="19">
        <f t="shared" si="2"/>
        <v>45.25</v>
      </c>
    </row>
    <row r="10" spans="1:19" ht="28.9" customHeight="1" x14ac:dyDescent="0.25">
      <c r="A10" s="5">
        <v>43.75</v>
      </c>
      <c r="B10" t="s">
        <v>45</v>
      </c>
      <c r="C10" s="2">
        <v>4</v>
      </c>
      <c r="D10" s="14">
        <v>10</v>
      </c>
      <c r="E10" s="2" t="s">
        <v>3</v>
      </c>
      <c r="F10" s="2">
        <v>28</v>
      </c>
      <c r="G10" s="4">
        <f t="shared" si="0"/>
        <v>18.791946308724832</v>
      </c>
      <c r="H10" s="16">
        <v>65</v>
      </c>
      <c r="I10" s="4" t="s">
        <v>21</v>
      </c>
      <c r="J10" s="7">
        <v>2</v>
      </c>
      <c r="K10" s="4">
        <f t="shared" si="1"/>
        <v>1.3422818791946309</v>
      </c>
      <c r="L10" s="17">
        <v>95</v>
      </c>
      <c r="M10" s="12" t="s">
        <v>22</v>
      </c>
      <c r="N10" s="7">
        <v>2</v>
      </c>
      <c r="O10" s="4">
        <f t="shared" si="3"/>
        <v>1.3422818791946309</v>
      </c>
      <c r="P10" s="17">
        <v>95</v>
      </c>
      <c r="Q10" s="17">
        <v>100</v>
      </c>
      <c r="R10" s="19">
        <f t="shared" si="2"/>
        <v>43.75</v>
      </c>
    </row>
    <row r="11" spans="1:19" ht="30.75" customHeight="1" x14ac:dyDescent="0.25">
      <c r="A11" s="5">
        <v>43.25</v>
      </c>
      <c r="B11" t="s">
        <v>46</v>
      </c>
      <c r="C11" s="2">
        <v>6</v>
      </c>
      <c r="D11" s="14">
        <v>2.5</v>
      </c>
      <c r="E11" s="2" t="s">
        <v>5</v>
      </c>
      <c r="F11" s="2">
        <v>18</v>
      </c>
      <c r="G11" s="4">
        <f t="shared" si="0"/>
        <v>12.080536912751677</v>
      </c>
      <c r="H11" s="16">
        <v>75</v>
      </c>
      <c r="I11" s="4" t="s">
        <v>15</v>
      </c>
      <c r="J11" s="7">
        <v>1</v>
      </c>
      <c r="K11" s="4">
        <f t="shared" si="1"/>
        <v>0.67114093959731547</v>
      </c>
      <c r="L11" s="17">
        <v>95</v>
      </c>
      <c r="M11" s="11" t="s">
        <v>34</v>
      </c>
      <c r="N11" s="7">
        <v>0</v>
      </c>
      <c r="O11" s="4">
        <f t="shared" si="3"/>
        <v>0</v>
      </c>
      <c r="P11" s="17">
        <v>100</v>
      </c>
      <c r="Q11" s="17">
        <v>100</v>
      </c>
      <c r="R11" s="19">
        <f t="shared" si="2"/>
        <v>43.25</v>
      </c>
    </row>
    <row r="12" spans="1:19" ht="27.6" customHeight="1" x14ac:dyDescent="0.25">
      <c r="A12" s="5">
        <v>39</v>
      </c>
      <c r="B12" t="s">
        <v>47</v>
      </c>
      <c r="C12" s="2">
        <v>7</v>
      </c>
      <c r="D12" s="14">
        <v>0</v>
      </c>
      <c r="E12" s="2" t="s">
        <v>7</v>
      </c>
      <c r="F12" s="2">
        <v>30</v>
      </c>
      <c r="G12" s="4">
        <f t="shared" si="0"/>
        <v>20.134228187919462</v>
      </c>
      <c r="H12" s="16">
        <v>65</v>
      </c>
      <c r="I12" s="4" t="s">
        <v>19</v>
      </c>
      <c r="J12" s="7">
        <v>1</v>
      </c>
      <c r="K12" s="4">
        <f t="shared" si="1"/>
        <v>0.67114093959731547</v>
      </c>
      <c r="L12" s="17">
        <v>95</v>
      </c>
      <c r="M12" s="11" t="s">
        <v>20</v>
      </c>
      <c r="N12" s="10">
        <v>0</v>
      </c>
      <c r="O12" s="4">
        <f t="shared" si="3"/>
        <v>0</v>
      </c>
      <c r="P12" s="17">
        <v>100</v>
      </c>
      <c r="Q12" s="17">
        <v>100</v>
      </c>
      <c r="R12" s="19">
        <f t="shared" si="2"/>
        <v>39</v>
      </c>
    </row>
    <row r="13" spans="1:19" ht="38.450000000000003" customHeight="1" x14ac:dyDescent="0.25">
      <c r="A13" s="5">
        <v>35.5</v>
      </c>
      <c r="B13" t="s">
        <v>48</v>
      </c>
      <c r="C13" s="2">
        <v>8</v>
      </c>
      <c r="D13" s="14">
        <v>-10</v>
      </c>
      <c r="E13" s="2" t="s">
        <v>6</v>
      </c>
      <c r="F13" s="2">
        <v>16</v>
      </c>
      <c r="G13" s="4">
        <f t="shared" si="0"/>
        <v>10.738255033557047</v>
      </c>
      <c r="H13" s="16">
        <v>80</v>
      </c>
      <c r="I13" s="4" t="s">
        <v>25</v>
      </c>
      <c r="J13" s="7">
        <v>28</v>
      </c>
      <c r="K13" s="4">
        <f t="shared" si="1"/>
        <v>18.791946308724832</v>
      </c>
      <c r="L13" s="17">
        <v>65</v>
      </c>
      <c r="M13" s="11" t="s">
        <v>26</v>
      </c>
      <c r="N13" s="10">
        <v>0</v>
      </c>
      <c r="O13" s="4">
        <f t="shared" si="3"/>
        <v>0</v>
      </c>
      <c r="P13" s="17">
        <v>100</v>
      </c>
      <c r="Q13" s="17">
        <v>100</v>
      </c>
      <c r="R13" s="19">
        <f t="shared" si="2"/>
        <v>35.5</v>
      </c>
    </row>
    <row r="14" spans="1:19" x14ac:dyDescent="0.25">
      <c r="G14" s="9"/>
      <c r="K14" s="8"/>
      <c r="L14" s="8"/>
    </row>
  </sheetData>
  <autoFilter ref="B1:R1"/>
  <sortState ref="A3:R13">
    <sortCondition descending="1" ref="A2"/>
  </sortState>
  <pageMargins left="0.7" right="0.7" top="0.75" bottom="0.75" header="0.3" footer="0.3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2024-05-14T06:51:15Z</dcterms:modified>
  <cp:category/>
</cp:coreProperties>
</file>