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Sheet1!$A$1:$S$1</definedName>
    <definedName name="BaslaSatir">Sheet1!#REF!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S20" i="1"/>
  <c r="S7" i="1"/>
  <c r="S6" i="1"/>
  <c r="S10" i="1"/>
  <c r="S17" i="1"/>
  <c r="S21" i="1"/>
  <c r="S15" i="1"/>
  <c r="S11" i="1"/>
  <c r="S14" i="1"/>
  <c r="S19" i="1"/>
  <c r="S5" i="1"/>
  <c r="S4" i="1"/>
  <c r="S12" i="1"/>
  <c r="S23" i="1"/>
  <c r="S2" i="1"/>
  <c r="S3" i="1"/>
  <c r="S24" i="1"/>
  <c r="S22" i="1"/>
  <c r="S16" i="1"/>
  <c r="S8" i="1"/>
  <c r="S13" i="1"/>
  <c r="S9" i="1"/>
  <c r="N18" i="1" l="1"/>
  <c r="N20" i="1"/>
  <c r="N7" i="1"/>
  <c r="N6" i="1"/>
  <c r="N10" i="1"/>
  <c r="N17" i="1"/>
  <c r="N21" i="1"/>
  <c r="N15" i="1"/>
  <c r="N11" i="1"/>
  <c r="N14" i="1"/>
  <c r="N19" i="1"/>
  <c r="N5" i="1"/>
  <c r="N4" i="1"/>
  <c r="N12" i="1"/>
  <c r="N23" i="1"/>
  <c r="N2" i="1"/>
  <c r="N3" i="1"/>
  <c r="N24" i="1"/>
  <c r="N22" i="1"/>
  <c r="N16" i="1"/>
  <c r="N8" i="1"/>
  <c r="N13" i="1"/>
  <c r="N9" i="1"/>
  <c r="J18" i="1"/>
  <c r="J20" i="1"/>
  <c r="J7" i="1"/>
  <c r="J6" i="1"/>
  <c r="J10" i="1"/>
  <c r="J17" i="1"/>
  <c r="J21" i="1"/>
  <c r="J15" i="1"/>
  <c r="J11" i="1"/>
  <c r="J14" i="1"/>
  <c r="J19" i="1"/>
  <c r="J5" i="1"/>
  <c r="J4" i="1"/>
  <c r="J12" i="1"/>
  <c r="J23" i="1"/>
  <c r="J2" i="1"/>
  <c r="J3" i="1"/>
  <c r="J24" i="1"/>
  <c r="J22" i="1"/>
  <c r="J16" i="1"/>
  <c r="J8" i="1"/>
  <c r="J13" i="1"/>
  <c r="J9" i="1"/>
  <c r="F18" i="1"/>
  <c r="F20" i="1"/>
  <c r="F7" i="1"/>
  <c r="F6" i="1"/>
  <c r="F10" i="1"/>
  <c r="F17" i="1"/>
  <c r="F21" i="1"/>
  <c r="F15" i="1"/>
  <c r="F11" i="1"/>
  <c r="F14" i="1"/>
  <c r="F19" i="1"/>
  <c r="F5" i="1"/>
  <c r="F4" i="1"/>
  <c r="F12" i="1"/>
  <c r="F23" i="1"/>
  <c r="F2" i="1"/>
  <c r="F3" i="1"/>
  <c r="F24" i="1"/>
  <c r="F22" i="1"/>
  <c r="F16" i="1"/>
  <c r="F8" i="1"/>
  <c r="F13" i="1"/>
  <c r="F9" i="1"/>
</calcChain>
</file>

<file path=xl/sharedStrings.xml><?xml version="1.0" encoding="utf-8"?>
<sst xmlns="http://schemas.openxmlformats.org/spreadsheetml/2006/main" count="136" uniqueCount="94">
  <si>
    <t>Ad Soyad</t>
  </si>
  <si>
    <t>Daha Önce Yapılan Hareketliik Sayısı</t>
  </si>
  <si>
    <t>Hareketlilik Puanı (Hibe Kullanma Puanı)</t>
  </si>
  <si>
    <t>Bölüm/Birim</t>
  </si>
  <si>
    <t>Bölüm/Birim Hareketlilik Sayısı</t>
  </si>
  <si>
    <t>Kimya Mühendisliği</t>
  </si>
  <si>
    <t>Rektörlük</t>
  </si>
  <si>
    <t>Malzeme Araştırma Merkezi (MAM)</t>
  </si>
  <si>
    <t>Makine Mühendisliği</t>
  </si>
  <si>
    <t>Endüstriyel Tasarım</t>
  </si>
  <si>
    <t>Kütüphane ve Dokümantasyon Daire Başkanlığı</t>
  </si>
  <si>
    <t>Çevre Geliştirme Uygulama ve Araştırma Merkezi</t>
  </si>
  <si>
    <t>Uluslararası İlişkiler Ofisi</t>
  </si>
  <si>
    <t>Bilgisayar Mühendisliği</t>
  </si>
  <si>
    <t>Yabancı Diller Yüksekokulu</t>
  </si>
  <si>
    <t>BİYOMER</t>
  </si>
  <si>
    <t>Mühendislik Fakültesi</t>
  </si>
  <si>
    <t>Strateji Geliştirme Daire Başkanlığı</t>
  </si>
  <si>
    <t>Bölümden/Birimden Yapılan Hareketlilik Sayısı/Toplam Harekelilik Sayısı Oranı</t>
  </si>
  <si>
    <t>Bölüm/Birim Puanı</t>
  </si>
  <si>
    <t>Ülke</t>
  </si>
  <si>
    <t>Ülke Hareketlilik Sayısı</t>
  </si>
  <si>
    <t>Ülkeye Yapılan Hareketlilik Sayısı/Toplam Harekelilik Sayısı Oranı</t>
  </si>
  <si>
    <t>Kurum</t>
  </si>
  <si>
    <t>EC-SEQ Bioinformatics</t>
  </si>
  <si>
    <t>Almanya</t>
  </si>
  <si>
    <t>NABA NUOVA ACCADEMIA DI BELLE ARTI</t>
  </si>
  <si>
    <t>İtalya</t>
  </si>
  <si>
    <t>University of Antwerp</t>
  </si>
  <si>
    <t>Anwaltskanzlei Kaygalak Şanlı Ünal</t>
  </si>
  <si>
    <t>İsveç</t>
  </si>
  <si>
    <t>Stockholm University</t>
  </si>
  <si>
    <t>Institute for AI Research and Development of Serbia</t>
  </si>
  <si>
    <t>Sırbistan</t>
  </si>
  <si>
    <t>Estonya</t>
  </si>
  <si>
    <t>Estonian Academy of Arts</t>
  </si>
  <si>
    <t>UOC Open University of Catalonia</t>
  </si>
  <si>
    <t>İspanya</t>
  </si>
  <si>
    <t>Hochschule Düsseldorf
University of Applied Sciences</t>
  </si>
  <si>
    <t>Universität Bremen</t>
  </si>
  <si>
    <t>SOLEIL SYNCHROTRON</t>
  </si>
  <si>
    <t>Fransa</t>
  </si>
  <si>
    <t>FH Joanneum University of Applied Sciences</t>
  </si>
  <si>
    <t>Avusturya</t>
  </si>
  <si>
    <t>Universidad de Vigo</t>
  </si>
  <si>
    <t>Macaristan</t>
  </si>
  <si>
    <t>Óbudai Egyetem
Oktatási Főigazgatóság – Nyelvi Centrum</t>
  </si>
  <si>
    <t>University of Thessaly</t>
  </si>
  <si>
    <t>Yunanistan</t>
  </si>
  <si>
    <t>Belçika</t>
  </si>
  <si>
    <t>Universita di Verona</t>
  </si>
  <si>
    <t>Hollanda</t>
  </si>
  <si>
    <t>ESEN Trappen BV</t>
  </si>
  <si>
    <t>Ülke Puanı</t>
  </si>
  <si>
    <t>Kurum Hareketlilik Sayısı</t>
  </si>
  <si>
    <t>Barcelona Supercomputing Center (BSC)</t>
  </si>
  <si>
    <t>Kuruma Yapılan Hareketlilik Sayısı/Toplam Harekelilik Sayısı Oranı</t>
  </si>
  <si>
    <t>Kurum Puanı</t>
  </si>
  <si>
    <t>Kadro Puanı</t>
  </si>
  <si>
    <t>Kadro Türü</t>
  </si>
  <si>
    <t>Öğr. Gör.</t>
  </si>
  <si>
    <t>Ar. Gör.</t>
  </si>
  <si>
    <t>Doç.Dr.</t>
  </si>
  <si>
    <t>Dr. Öğr. Üyesi</t>
  </si>
  <si>
    <t>Prof.</t>
  </si>
  <si>
    <t>Biyolog</t>
  </si>
  <si>
    <t>İdari Kadro</t>
  </si>
  <si>
    <t>HİBE PUANI</t>
  </si>
  <si>
    <t>Eğitim Planının Kalitesi Puanı</t>
  </si>
  <si>
    <t>Se*********az</t>
  </si>
  <si>
    <t>Se********ko</t>
  </si>
  <si>
    <t>Na************ay</t>
  </si>
  <si>
    <t>Mü***********el</t>
  </si>
  <si>
    <t>Be*******uz</t>
  </si>
  <si>
    <t>Ba************vk</t>
  </si>
  <si>
    <t>Ya***********ar</t>
  </si>
  <si>
    <t>Ab**********ta</t>
  </si>
  <si>
    <t>Ce*******ak</t>
  </si>
  <si>
    <t>Iş***Öz</t>
  </si>
  <si>
    <t>Ni********lu</t>
  </si>
  <si>
    <t>Ze********ak</t>
  </si>
  <si>
    <t>Me**********ya</t>
  </si>
  <si>
    <t>Ha***********ız</t>
  </si>
  <si>
    <t>Tu********ık</t>
  </si>
  <si>
    <t>Fi*************lı</t>
  </si>
  <si>
    <t>Ad******uz</t>
  </si>
  <si>
    <t>Mu********an</t>
  </si>
  <si>
    <t>Ay*******cu</t>
  </si>
  <si>
    <t>Gi***********li</t>
  </si>
  <si>
    <t>Si***************lu</t>
  </si>
  <si>
    <t>Se********ar</t>
  </si>
  <si>
    <t>Si**********ir</t>
  </si>
  <si>
    <t>HİBE PUANI HESAPLAMA ANA FORMÜLÜ</t>
  </si>
  <si>
    <t>(Hibe Kullanma Puanı*0,50) + (Bölüm/Birim Puanı*0,30)+(Ülke Puanı*0,10)+(Kurum Puanı*0,05)+ (Eğitimin Kalitesi*0,05)+Kadro Puanı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</si>
</sst>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3"/>
      <color theme="1"/>
      <name val="Calibri"/>
      <family val="2"/>
      <scheme val="minor"/>
    </font>
    <font>
      <sz val="13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21.7109375" style="3" customWidth="1"/>
    <col min="2" max="2" width="23.7109375" style="3" customWidth="1"/>
    <col min="3" max="3" width="24.28515625" style="3" customWidth="1"/>
    <col min="4" max="4" width="38.42578125" style="3" customWidth="1"/>
    <col min="5" max="11" width="26" style="3" customWidth="1"/>
    <col min="12" max="12" width="39.28515625" style="3" customWidth="1"/>
    <col min="13" max="19" width="24.28515625" style="3" customWidth="1"/>
    <col min="20" max="20" width="140.85546875" customWidth="1"/>
  </cols>
  <sheetData>
    <row r="1" spans="1:20" ht="60" x14ac:dyDescent="0.25">
      <c r="A1" s="1" t="s">
        <v>0</v>
      </c>
      <c r="B1" s="5" t="s">
        <v>1</v>
      </c>
      <c r="C1" s="9" t="s">
        <v>2</v>
      </c>
      <c r="D1" s="5" t="s">
        <v>3</v>
      </c>
      <c r="E1" s="5" t="s">
        <v>4</v>
      </c>
      <c r="F1" s="5" t="s">
        <v>18</v>
      </c>
      <c r="G1" s="9" t="s">
        <v>19</v>
      </c>
      <c r="H1" s="5" t="s">
        <v>20</v>
      </c>
      <c r="I1" s="5" t="s">
        <v>21</v>
      </c>
      <c r="J1" s="5" t="s">
        <v>22</v>
      </c>
      <c r="K1" s="9" t="s">
        <v>53</v>
      </c>
      <c r="L1" s="5" t="s">
        <v>23</v>
      </c>
      <c r="M1" s="5" t="s">
        <v>54</v>
      </c>
      <c r="N1" s="5" t="s">
        <v>56</v>
      </c>
      <c r="O1" s="9" t="s">
        <v>57</v>
      </c>
      <c r="P1" s="9" t="s">
        <v>68</v>
      </c>
      <c r="Q1" s="5" t="s">
        <v>59</v>
      </c>
      <c r="R1" s="9" t="s">
        <v>58</v>
      </c>
      <c r="S1" s="10" t="s">
        <v>67</v>
      </c>
      <c r="T1" s="23" t="s">
        <v>92</v>
      </c>
    </row>
    <row r="2" spans="1:20" ht="48" customHeight="1" x14ac:dyDescent="0.3">
      <c r="A2" s="3" t="s">
        <v>69</v>
      </c>
      <c r="B2" s="2">
        <v>0</v>
      </c>
      <c r="C2" s="12">
        <v>100</v>
      </c>
      <c r="D2" s="2" t="s">
        <v>16</v>
      </c>
      <c r="E2" s="2">
        <v>0</v>
      </c>
      <c r="F2" s="4">
        <f t="shared" ref="F2:F24" si="0">100*E2/124</f>
        <v>0</v>
      </c>
      <c r="G2" s="11">
        <v>100</v>
      </c>
      <c r="H2" s="13" t="s">
        <v>25</v>
      </c>
      <c r="I2" s="14">
        <v>13</v>
      </c>
      <c r="J2" s="13">
        <f t="shared" ref="J2:J24" si="1">100*I2/124</f>
        <v>10.483870967741936</v>
      </c>
      <c r="K2" s="15">
        <v>80</v>
      </c>
      <c r="L2" s="13" t="s">
        <v>29</v>
      </c>
      <c r="M2" s="14">
        <v>0</v>
      </c>
      <c r="N2" s="13">
        <f t="shared" ref="N2:N24" si="2">M2*100/124</f>
        <v>0</v>
      </c>
      <c r="O2" s="15">
        <v>100</v>
      </c>
      <c r="P2" s="16">
        <v>100</v>
      </c>
      <c r="Q2" s="17" t="s">
        <v>66</v>
      </c>
      <c r="R2" s="16">
        <v>40</v>
      </c>
      <c r="S2" s="18">
        <f t="shared" ref="S2:S24" si="3">C2*0.5+G2*0.3+K2*0.1+O2*0.05+P2*0.05+R2</f>
        <v>138</v>
      </c>
      <c r="T2" s="24" t="s">
        <v>93</v>
      </c>
    </row>
    <row r="3" spans="1:20" ht="30" customHeight="1" x14ac:dyDescent="0.25">
      <c r="A3" s="3" t="s">
        <v>70</v>
      </c>
      <c r="B3" s="2">
        <v>0</v>
      </c>
      <c r="C3" s="12">
        <v>100</v>
      </c>
      <c r="D3" s="2" t="s">
        <v>17</v>
      </c>
      <c r="E3" s="2">
        <v>2</v>
      </c>
      <c r="F3" s="4">
        <f t="shared" si="0"/>
        <v>1.6129032258064515</v>
      </c>
      <c r="G3" s="11">
        <v>95</v>
      </c>
      <c r="H3" s="13" t="s">
        <v>51</v>
      </c>
      <c r="I3" s="14">
        <v>3</v>
      </c>
      <c r="J3" s="13">
        <f t="shared" si="1"/>
        <v>2.4193548387096775</v>
      </c>
      <c r="K3" s="15">
        <v>95</v>
      </c>
      <c r="L3" s="13" t="s">
        <v>52</v>
      </c>
      <c r="M3" s="14">
        <v>0</v>
      </c>
      <c r="N3" s="13">
        <f t="shared" si="2"/>
        <v>0</v>
      </c>
      <c r="O3" s="15">
        <v>100</v>
      </c>
      <c r="P3" s="16">
        <v>100</v>
      </c>
      <c r="Q3" s="17" t="s">
        <v>66</v>
      </c>
      <c r="R3" s="16">
        <v>40</v>
      </c>
      <c r="S3" s="18">
        <f t="shared" si="3"/>
        <v>138</v>
      </c>
    </row>
    <row r="4" spans="1:20" ht="27" customHeight="1" x14ac:dyDescent="0.25">
      <c r="A4" s="3" t="s">
        <v>71</v>
      </c>
      <c r="B4" s="2">
        <v>0</v>
      </c>
      <c r="C4" s="12">
        <v>100</v>
      </c>
      <c r="D4" s="7" t="s">
        <v>6</v>
      </c>
      <c r="E4" s="2">
        <v>0</v>
      </c>
      <c r="F4" s="4">
        <f t="shared" si="0"/>
        <v>0</v>
      </c>
      <c r="G4" s="11">
        <v>100</v>
      </c>
      <c r="H4" s="13" t="s">
        <v>48</v>
      </c>
      <c r="I4" s="14">
        <v>5</v>
      </c>
      <c r="J4" s="13">
        <f t="shared" si="1"/>
        <v>4.032258064516129</v>
      </c>
      <c r="K4" s="15">
        <v>90</v>
      </c>
      <c r="L4" s="13" t="s">
        <v>47</v>
      </c>
      <c r="M4" s="14">
        <v>1</v>
      </c>
      <c r="N4" s="13">
        <f t="shared" si="2"/>
        <v>0.80645161290322576</v>
      </c>
      <c r="O4" s="15">
        <v>95</v>
      </c>
      <c r="P4" s="16">
        <v>100</v>
      </c>
      <c r="Q4" s="17" t="s">
        <v>60</v>
      </c>
      <c r="R4" s="16">
        <v>30</v>
      </c>
      <c r="S4" s="18">
        <f t="shared" si="3"/>
        <v>128.75</v>
      </c>
    </row>
    <row r="5" spans="1:20" ht="43.5" customHeight="1" x14ac:dyDescent="0.25">
      <c r="A5" s="3" t="s">
        <v>72</v>
      </c>
      <c r="B5" s="2">
        <v>0</v>
      </c>
      <c r="C5" s="12">
        <v>100</v>
      </c>
      <c r="D5" s="8" t="s">
        <v>11</v>
      </c>
      <c r="E5" s="2">
        <v>4</v>
      </c>
      <c r="F5" s="4">
        <f t="shared" si="0"/>
        <v>3.225806451612903</v>
      </c>
      <c r="G5" s="11">
        <v>90</v>
      </c>
      <c r="H5" s="13" t="s">
        <v>30</v>
      </c>
      <c r="I5" s="14">
        <v>4</v>
      </c>
      <c r="J5" s="13">
        <f t="shared" si="1"/>
        <v>3.225806451612903</v>
      </c>
      <c r="K5" s="15">
        <v>90</v>
      </c>
      <c r="L5" s="13" t="s">
        <v>31</v>
      </c>
      <c r="M5" s="14">
        <v>0</v>
      </c>
      <c r="N5" s="13">
        <f t="shared" si="2"/>
        <v>0</v>
      </c>
      <c r="O5" s="15">
        <v>100</v>
      </c>
      <c r="P5" s="16">
        <v>100</v>
      </c>
      <c r="Q5" s="17" t="s">
        <v>60</v>
      </c>
      <c r="R5" s="16">
        <v>30</v>
      </c>
      <c r="S5" s="18">
        <f t="shared" si="3"/>
        <v>126</v>
      </c>
    </row>
    <row r="6" spans="1:20" ht="39.6" customHeight="1" x14ac:dyDescent="0.25">
      <c r="A6" s="3" t="s">
        <v>73</v>
      </c>
      <c r="B6" s="2">
        <v>0</v>
      </c>
      <c r="C6" s="12">
        <v>100</v>
      </c>
      <c r="D6" s="6" t="s">
        <v>10</v>
      </c>
      <c r="E6" s="2">
        <v>9</v>
      </c>
      <c r="F6" s="4">
        <f t="shared" si="0"/>
        <v>7.258064516129032</v>
      </c>
      <c r="G6" s="11">
        <v>85</v>
      </c>
      <c r="H6" s="13" t="s">
        <v>37</v>
      </c>
      <c r="I6" s="14">
        <v>13</v>
      </c>
      <c r="J6" s="13">
        <f t="shared" si="1"/>
        <v>10.483870967741936</v>
      </c>
      <c r="K6" s="15">
        <v>80</v>
      </c>
      <c r="L6" s="13" t="s">
        <v>36</v>
      </c>
      <c r="M6" s="14">
        <v>0</v>
      </c>
      <c r="N6" s="13">
        <f t="shared" si="2"/>
        <v>0</v>
      </c>
      <c r="O6" s="15">
        <v>100</v>
      </c>
      <c r="P6" s="16">
        <v>100</v>
      </c>
      <c r="Q6" s="17" t="s">
        <v>60</v>
      </c>
      <c r="R6" s="16">
        <v>30</v>
      </c>
      <c r="S6" s="18">
        <f t="shared" si="3"/>
        <v>123.5</v>
      </c>
    </row>
    <row r="7" spans="1:20" ht="34.5" customHeight="1" x14ac:dyDescent="0.25">
      <c r="A7" s="3" t="s">
        <v>74</v>
      </c>
      <c r="B7" s="2">
        <v>0</v>
      </c>
      <c r="C7" s="12">
        <v>100</v>
      </c>
      <c r="D7" s="2" t="s">
        <v>9</v>
      </c>
      <c r="E7" s="2">
        <v>0</v>
      </c>
      <c r="F7" s="4">
        <f t="shared" si="0"/>
        <v>0</v>
      </c>
      <c r="G7" s="11">
        <v>100</v>
      </c>
      <c r="H7" s="13" t="s">
        <v>34</v>
      </c>
      <c r="I7" s="14">
        <v>0</v>
      </c>
      <c r="J7" s="13">
        <f t="shared" si="1"/>
        <v>0</v>
      </c>
      <c r="K7" s="15">
        <v>100</v>
      </c>
      <c r="L7" s="19" t="s">
        <v>35</v>
      </c>
      <c r="M7" s="20">
        <v>0</v>
      </c>
      <c r="N7" s="13">
        <f t="shared" si="2"/>
        <v>0</v>
      </c>
      <c r="O7" s="15">
        <v>100</v>
      </c>
      <c r="P7" s="16">
        <v>100</v>
      </c>
      <c r="Q7" s="17" t="s">
        <v>63</v>
      </c>
      <c r="R7" s="16">
        <v>15</v>
      </c>
      <c r="S7" s="18">
        <f t="shared" si="3"/>
        <v>115</v>
      </c>
    </row>
    <row r="8" spans="1:20" ht="54.75" customHeight="1" x14ac:dyDescent="0.25">
      <c r="A8" s="3" t="s">
        <v>75</v>
      </c>
      <c r="B8" s="2">
        <v>0</v>
      </c>
      <c r="C8" s="12">
        <v>100</v>
      </c>
      <c r="D8" s="2" t="s">
        <v>13</v>
      </c>
      <c r="E8" s="2">
        <v>0</v>
      </c>
      <c r="F8" s="4">
        <f t="shared" si="0"/>
        <v>0</v>
      </c>
      <c r="G8" s="11">
        <v>100</v>
      </c>
      <c r="H8" s="13" t="s">
        <v>33</v>
      </c>
      <c r="I8" s="14">
        <v>0</v>
      </c>
      <c r="J8" s="13">
        <f t="shared" si="1"/>
        <v>0</v>
      </c>
      <c r="K8" s="15">
        <v>100</v>
      </c>
      <c r="L8" s="21" t="s">
        <v>32</v>
      </c>
      <c r="M8" s="22">
        <v>0</v>
      </c>
      <c r="N8" s="13">
        <f t="shared" si="2"/>
        <v>0</v>
      </c>
      <c r="O8" s="15">
        <v>100</v>
      </c>
      <c r="P8" s="16">
        <v>100</v>
      </c>
      <c r="Q8" s="17" t="s">
        <v>64</v>
      </c>
      <c r="R8" s="16">
        <v>15</v>
      </c>
      <c r="S8" s="18">
        <f t="shared" si="3"/>
        <v>115</v>
      </c>
    </row>
    <row r="9" spans="1:20" ht="38.25" customHeight="1" x14ac:dyDescent="0.25">
      <c r="A9" s="3" t="s">
        <v>76</v>
      </c>
      <c r="B9" s="2">
        <v>0</v>
      </c>
      <c r="C9" s="12">
        <v>100</v>
      </c>
      <c r="D9" s="2" t="s">
        <v>5</v>
      </c>
      <c r="E9" s="2">
        <v>2</v>
      </c>
      <c r="F9" s="4">
        <f t="shared" si="0"/>
        <v>1.6129032258064515</v>
      </c>
      <c r="G9" s="11">
        <v>95</v>
      </c>
      <c r="H9" s="13" t="s">
        <v>49</v>
      </c>
      <c r="I9" s="14">
        <v>1</v>
      </c>
      <c r="J9" s="13">
        <f t="shared" si="1"/>
        <v>0.80645161290322576</v>
      </c>
      <c r="K9" s="15">
        <v>95</v>
      </c>
      <c r="L9" s="13" t="s">
        <v>28</v>
      </c>
      <c r="M9" s="14">
        <v>0</v>
      </c>
      <c r="N9" s="13">
        <f t="shared" si="2"/>
        <v>0</v>
      </c>
      <c r="O9" s="15">
        <v>100</v>
      </c>
      <c r="P9" s="16">
        <v>100</v>
      </c>
      <c r="Q9" s="17" t="s">
        <v>62</v>
      </c>
      <c r="R9" s="16">
        <v>15</v>
      </c>
      <c r="S9" s="18">
        <f t="shared" si="3"/>
        <v>113</v>
      </c>
    </row>
    <row r="10" spans="1:20" ht="33.75" customHeight="1" x14ac:dyDescent="0.25">
      <c r="A10" s="3" t="s">
        <v>77</v>
      </c>
      <c r="B10" s="2">
        <v>0</v>
      </c>
      <c r="C10" s="12">
        <v>100</v>
      </c>
      <c r="D10" s="2" t="s">
        <v>9</v>
      </c>
      <c r="E10" s="2">
        <v>0</v>
      </c>
      <c r="F10" s="4">
        <f t="shared" si="0"/>
        <v>0</v>
      </c>
      <c r="G10" s="11">
        <v>100</v>
      </c>
      <c r="H10" s="13" t="s">
        <v>27</v>
      </c>
      <c r="I10" s="14">
        <v>14</v>
      </c>
      <c r="J10" s="13">
        <f t="shared" si="1"/>
        <v>11.290322580645162</v>
      </c>
      <c r="K10" s="15">
        <v>80</v>
      </c>
      <c r="L10" s="21" t="s">
        <v>26</v>
      </c>
      <c r="M10" s="22">
        <v>0</v>
      </c>
      <c r="N10" s="13">
        <f t="shared" si="2"/>
        <v>0</v>
      </c>
      <c r="O10" s="15">
        <v>100</v>
      </c>
      <c r="P10" s="16">
        <v>100</v>
      </c>
      <c r="Q10" s="17" t="s">
        <v>61</v>
      </c>
      <c r="R10" s="16">
        <v>15</v>
      </c>
      <c r="S10" s="18">
        <f t="shared" si="3"/>
        <v>113</v>
      </c>
    </row>
    <row r="11" spans="1:20" ht="31.5" customHeight="1" x14ac:dyDescent="0.25">
      <c r="A11" s="3" t="s">
        <v>78</v>
      </c>
      <c r="B11" s="2">
        <v>0</v>
      </c>
      <c r="C11" s="12">
        <v>100</v>
      </c>
      <c r="D11" s="2" t="s">
        <v>13</v>
      </c>
      <c r="E11" s="2">
        <v>0</v>
      </c>
      <c r="F11" s="4">
        <f t="shared" si="0"/>
        <v>0</v>
      </c>
      <c r="G11" s="11">
        <v>100</v>
      </c>
      <c r="H11" s="13" t="s">
        <v>37</v>
      </c>
      <c r="I11" s="14">
        <v>13</v>
      </c>
      <c r="J11" s="13">
        <f t="shared" si="1"/>
        <v>10.483870967741936</v>
      </c>
      <c r="K11" s="15">
        <v>80</v>
      </c>
      <c r="L11" s="21" t="s">
        <v>55</v>
      </c>
      <c r="M11" s="22">
        <v>0</v>
      </c>
      <c r="N11" s="13">
        <f t="shared" si="2"/>
        <v>0</v>
      </c>
      <c r="O11" s="15">
        <v>100</v>
      </c>
      <c r="P11" s="16">
        <v>100</v>
      </c>
      <c r="Q11" s="17" t="s">
        <v>63</v>
      </c>
      <c r="R11" s="16">
        <v>15</v>
      </c>
      <c r="S11" s="18">
        <f t="shared" si="3"/>
        <v>113</v>
      </c>
    </row>
    <row r="12" spans="1:20" ht="30.6" customHeight="1" x14ac:dyDescent="0.25">
      <c r="A12" s="3" t="s">
        <v>79</v>
      </c>
      <c r="B12" s="2">
        <v>0</v>
      </c>
      <c r="C12" s="12">
        <v>100</v>
      </c>
      <c r="D12" s="2" t="s">
        <v>9</v>
      </c>
      <c r="E12" s="2">
        <v>0</v>
      </c>
      <c r="F12" s="4">
        <f t="shared" si="0"/>
        <v>0</v>
      </c>
      <c r="G12" s="11">
        <v>100</v>
      </c>
      <c r="H12" s="13" t="s">
        <v>27</v>
      </c>
      <c r="I12" s="14">
        <v>14</v>
      </c>
      <c r="J12" s="13">
        <f t="shared" si="1"/>
        <v>11.290322580645162</v>
      </c>
      <c r="K12" s="15">
        <v>80</v>
      </c>
      <c r="L12" s="21" t="s">
        <v>26</v>
      </c>
      <c r="M12" s="22">
        <v>0</v>
      </c>
      <c r="N12" s="13">
        <f t="shared" si="2"/>
        <v>0</v>
      </c>
      <c r="O12" s="15">
        <v>100</v>
      </c>
      <c r="P12" s="16">
        <v>100</v>
      </c>
      <c r="Q12" s="17" t="s">
        <v>62</v>
      </c>
      <c r="R12" s="16">
        <v>15</v>
      </c>
      <c r="S12" s="18">
        <f t="shared" si="3"/>
        <v>113</v>
      </c>
    </row>
    <row r="13" spans="1:20" ht="34.9" customHeight="1" x14ac:dyDescent="0.25">
      <c r="A13" s="3" t="s">
        <v>80</v>
      </c>
      <c r="B13" s="2">
        <v>0</v>
      </c>
      <c r="C13" s="12">
        <v>100</v>
      </c>
      <c r="D13" s="2" t="s">
        <v>9</v>
      </c>
      <c r="E13" s="2">
        <v>0</v>
      </c>
      <c r="F13" s="4">
        <f t="shared" si="0"/>
        <v>0</v>
      </c>
      <c r="G13" s="11">
        <v>100</v>
      </c>
      <c r="H13" s="13" t="s">
        <v>27</v>
      </c>
      <c r="I13" s="14">
        <v>14</v>
      </c>
      <c r="J13" s="13">
        <f t="shared" si="1"/>
        <v>11.290322580645162</v>
      </c>
      <c r="K13" s="15">
        <v>80</v>
      </c>
      <c r="L13" s="21" t="s">
        <v>26</v>
      </c>
      <c r="M13" s="22">
        <v>0</v>
      </c>
      <c r="N13" s="13">
        <f t="shared" si="2"/>
        <v>0</v>
      </c>
      <c r="O13" s="15">
        <v>100</v>
      </c>
      <c r="P13" s="16">
        <v>100</v>
      </c>
      <c r="Q13" s="17" t="s">
        <v>61</v>
      </c>
      <c r="R13" s="16">
        <v>15</v>
      </c>
      <c r="S13" s="18">
        <f t="shared" si="3"/>
        <v>113</v>
      </c>
    </row>
    <row r="14" spans="1:20" ht="28.9" customHeight="1" x14ac:dyDescent="0.25">
      <c r="A14" s="3" t="s">
        <v>81</v>
      </c>
      <c r="B14" s="2">
        <v>0</v>
      </c>
      <c r="C14" s="12">
        <v>100</v>
      </c>
      <c r="D14" s="2" t="s">
        <v>14</v>
      </c>
      <c r="E14" s="2">
        <v>29</v>
      </c>
      <c r="F14" s="4">
        <f t="shared" si="0"/>
        <v>23.387096774193548</v>
      </c>
      <c r="G14" s="11">
        <v>55</v>
      </c>
      <c r="H14" s="13" t="s">
        <v>27</v>
      </c>
      <c r="I14" s="14">
        <v>14</v>
      </c>
      <c r="J14" s="13">
        <f t="shared" si="1"/>
        <v>11.290322580645162</v>
      </c>
      <c r="K14" s="15">
        <v>80</v>
      </c>
      <c r="L14" s="13" t="s">
        <v>50</v>
      </c>
      <c r="M14" s="14">
        <v>1</v>
      </c>
      <c r="N14" s="13">
        <f t="shared" si="2"/>
        <v>0.80645161290322576</v>
      </c>
      <c r="O14" s="15">
        <v>95</v>
      </c>
      <c r="P14" s="16">
        <v>100</v>
      </c>
      <c r="Q14" s="17" t="s">
        <v>60</v>
      </c>
      <c r="R14" s="16">
        <v>20</v>
      </c>
      <c r="S14" s="18">
        <f t="shared" si="3"/>
        <v>104.25</v>
      </c>
    </row>
    <row r="15" spans="1:20" ht="28.9" customHeight="1" x14ac:dyDescent="0.25">
      <c r="A15" s="3" t="s">
        <v>82</v>
      </c>
      <c r="B15" s="2">
        <v>1</v>
      </c>
      <c r="C15" s="12">
        <v>50</v>
      </c>
      <c r="D15" s="8" t="s">
        <v>11</v>
      </c>
      <c r="E15" s="2">
        <v>4</v>
      </c>
      <c r="F15" s="4">
        <f t="shared" si="0"/>
        <v>3.225806451612903</v>
      </c>
      <c r="G15" s="11">
        <v>90</v>
      </c>
      <c r="H15" s="13" t="s">
        <v>30</v>
      </c>
      <c r="I15" s="14">
        <v>4</v>
      </c>
      <c r="J15" s="13">
        <f t="shared" si="1"/>
        <v>3.225806451612903</v>
      </c>
      <c r="K15" s="15">
        <v>90</v>
      </c>
      <c r="L15" s="13" t="s">
        <v>31</v>
      </c>
      <c r="M15" s="14">
        <v>0</v>
      </c>
      <c r="N15" s="13">
        <f t="shared" si="2"/>
        <v>0</v>
      </c>
      <c r="O15" s="15">
        <v>100</v>
      </c>
      <c r="P15" s="16">
        <v>100</v>
      </c>
      <c r="Q15" s="17" t="s">
        <v>60</v>
      </c>
      <c r="R15" s="16">
        <v>30</v>
      </c>
      <c r="S15" s="18">
        <f t="shared" si="3"/>
        <v>101</v>
      </c>
    </row>
    <row r="16" spans="1:20" ht="27.6" customHeight="1" x14ac:dyDescent="0.25">
      <c r="A16" s="3" t="s">
        <v>83</v>
      </c>
      <c r="B16" s="2">
        <v>2</v>
      </c>
      <c r="C16" s="12">
        <v>30</v>
      </c>
      <c r="D16" s="8" t="s">
        <v>11</v>
      </c>
      <c r="E16" s="2">
        <v>4</v>
      </c>
      <c r="F16" s="4">
        <f t="shared" si="0"/>
        <v>3.225806451612903</v>
      </c>
      <c r="G16" s="11">
        <v>90</v>
      </c>
      <c r="H16" s="13" t="s">
        <v>30</v>
      </c>
      <c r="I16" s="14">
        <v>4</v>
      </c>
      <c r="J16" s="13">
        <f t="shared" si="1"/>
        <v>3.225806451612903</v>
      </c>
      <c r="K16" s="15">
        <v>90</v>
      </c>
      <c r="L16" s="13" t="s">
        <v>31</v>
      </c>
      <c r="M16" s="14">
        <v>0</v>
      </c>
      <c r="N16" s="13">
        <f t="shared" si="2"/>
        <v>0</v>
      </c>
      <c r="O16" s="15">
        <v>100</v>
      </c>
      <c r="P16" s="16">
        <v>100</v>
      </c>
      <c r="Q16" s="17" t="s">
        <v>65</v>
      </c>
      <c r="R16" s="16">
        <v>40</v>
      </c>
      <c r="S16" s="18">
        <f t="shared" si="3"/>
        <v>101</v>
      </c>
    </row>
    <row r="17" spans="1:19" ht="31.15" customHeight="1" x14ac:dyDescent="0.25">
      <c r="A17" s="3" t="s">
        <v>84</v>
      </c>
      <c r="B17" s="2">
        <v>1</v>
      </c>
      <c r="C17" s="12">
        <v>50</v>
      </c>
      <c r="D17" s="8" t="s">
        <v>11</v>
      </c>
      <c r="E17" s="2">
        <v>4</v>
      </c>
      <c r="F17" s="4">
        <f t="shared" si="0"/>
        <v>3.225806451612903</v>
      </c>
      <c r="G17" s="11">
        <v>90</v>
      </c>
      <c r="H17" s="13" t="s">
        <v>37</v>
      </c>
      <c r="I17" s="14">
        <v>13</v>
      </c>
      <c r="J17" s="13">
        <f t="shared" si="1"/>
        <v>10.483870967741936</v>
      </c>
      <c r="K17" s="15">
        <v>80</v>
      </c>
      <c r="L17" s="13" t="s">
        <v>44</v>
      </c>
      <c r="M17" s="14">
        <v>0</v>
      </c>
      <c r="N17" s="13">
        <f t="shared" si="2"/>
        <v>0</v>
      </c>
      <c r="O17" s="15">
        <v>100</v>
      </c>
      <c r="P17" s="16">
        <v>100</v>
      </c>
      <c r="Q17" s="17" t="s">
        <v>60</v>
      </c>
      <c r="R17" s="16">
        <v>30</v>
      </c>
      <c r="S17" s="18">
        <f t="shared" si="3"/>
        <v>100</v>
      </c>
    </row>
    <row r="18" spans="1:19" ht="29.45" customHeight="1" x14ac:dyDescent="0.25">
      <c r="A18" s="3" t="s">
        <v>85</v>
      </c>
      <c r="B18" s="2">
        <v>1</v>
      </c>
      <c r="C18" s="12">
        <v>50</v>
      </c>
      <c r="D18" s="2" t="s">
        <v>7</v>
      </c>
      <c r="E18" s="2">
        <v>15</v>
      </c>
      <c r="F18" s="4">
        <f t="shared" si="0"/>
        <v>12.096774193548388</v>
      </c>
      <c r="G18" s="11">
        <v>75</v>
      </c>
      <c r="H18" s="13" t="s">
        <v>41</v>
      </c>
      <c r="I18" s="14">
        <v>14</v>
      </c>
      <c r="J18" s="13">
        <f t="shared" si="1"/>
        <v>11.290322580645162</v>
      </c>
      <c r="K18" s="15">
        <v>80</v>
      </c>
      <c r="L18" s="13" t="s">
        <v>40</v>
      </c>
      <c r="M18" s="14">
        <v>0</v>
      </c>
      <c r="N18" s="13">
        <f t="shared" si="2"/>
        <v>0</v>
      </c>
      <c r="O18" s="15">
        <v>100</v>
      </c>
      <c r="P18" s="16">
        <v>100</v>
      </c>
      <c r="Q18" s="17" t="s">
        <v>60</v>
      </c>
      <c r="R18" s="16">
        <v>30</v>
      </c>
      <c r="S18" s="18">
        <f t="shared" si="3"/>
        <v>95.5</v>
      </c>
    </row>
    <row r="19" spans="1:19" ht="28.9" customHeight="1" x14ac:dyDescent="0.25">
      <c r="A19" s="3" t="s">
        <v>86</v>
      </c>
      <c r="B19" s="2">
        <v>2</v>
      </c>
      <c r="C19" s="12">
        <v>30</v>
      </c>
      <c r="D19" s="8" t="s">
        <v>15</v>
      </c>
      <c r="E19" s="2">
        <v>8</v>
      </c>
      <c r="F19" s="4">
        <f t="shared" si="0"/>
        <v>6.4516129032258061</v>
      </c>
      <c r="G19" s="11">
        <v>85</v>
      </c>
      <c r="H19" s="13" t="s">
        <v>25</v>
      </c>
      <c r="I19" s="14">
        <v>13</v>
      </c>
      <c r="J19" s="13">
        <f t="shared" si="1"/>
        <v>10.483870967741936</v>
      </c>
      <c r="K19" s="15">
        <v>80</v>
      </c>
      <c r="L19" s="13" t="s">
        <v>24</v>
      </c>
      <c r="M19" s="14">
        <v>0</v>
      </c>
      <c r="N19" s="13">
        <f t="shared" si="2"/>
        <v>0</v>
      </c>
      <c r="O19" s="15">
        <v>100</v>
      </c>
      <c r="P19" s="16">
        <v>100</v>
      </c>
      <c r="Q19" s="17" t="s">
        <v>60</v>
      </c>
      <c r="R19" s="16">
        <v>30</v>
      </c>
      <c r="S19" s="18">
        <f t="shared" si="3"/>
        <v>88.5</v>
      </c>
    </row>
    <row r="20" spans="1:19" ht="30.6" customHeight="1" x14ac:dyDescent="0.25">
      <c r="A20" s="3" t="s">
        <v>87</v>
      </c>
      <c r="B20" s="2">
        <v>1</v>
      </c>
      <c r="C20" s="12">
        <v>50</v>
      </c>
      <c r="D20" s="2" t="s">
        <v>8</v>
      </c>
      <c r="E20" s="2">
        <v>6</v>
      </c>
      <c r="F20" s="4">
        <f t="shared" si="0"/>
        <v>4.838709677419355</v>
      </c>
      <c r="G20" s="11">
        <v>90</v>
      </c>
      <c r="H20" s="13" t="s">
        <v>25</v>
      </c>
      <c r="I20" s="14">
        <v>13</v>
      </c>
      <c r="J20" s="13">
        <f t="shared" si="1"/>
        <v>10.483870967741936</v>
      </c>
      <c r="K20" s="15">
        <v>80</v>
      </c>
      <c r="L20" s="21" t="s">
        <v>38</v>
      </c>
      <c r="M20" s="22">
        <v>1</v>
      </c>
      <c r="N20" s="13">
        <f t="shared" si="2"/>
        <v>0.80645161290322576</v>
      </c>
      <c r="O20" s="15">
        <v>95</v>
      </c>
      <c r="P20" s="16">
        <v>100</v>
      </c>
      <c r="Q20" s="17" t="s">
        <v>61</v>
      </c>
      <c r="R20" s="16">
        <v>15</v>
      </c>
      <c r="S20" s="18">
        <f t="shared" si="3"/>
        <v>84.75</v>
      </c>
    </row>
    <row r="21" spans="1:19" ht="37.5" customHeight="1" x14ac:dyDescent="0.25">
      <c r="A21" s="3" t="s">
        <v>88</v>
      </c>
      <c r="B21" s="2">
        <v>2</v>
      </c>
      <c r="C21" s="12">
        <v>30</v>
      </c>
      <c r="D21" s="7" t="s">
        <v>12</v>
      </c>
      <c r="E21" s="2">
        <v>21</v>
      </c>
      <c r="F21" s="4">
        <f t="shared" si="0"/>
        <v>16.93548387096774</v>
      </c>
      <c r="G21" s="11">
        <v>70</v>
      </c>
      <c r="H21" s="13" t="s">
        <v>48</v>
      </c>
      <c r="I21" s="14">
        <v>5</v>
      </c>
      <c r="J21" s="13">
        <f t="shared" si="1"/>
        <v>4.032258064516129</v>
      </c>
      <c r="K21" s="15">
        <v>90</v>
      </c>
      <c r="L21" s="13" t="s">
        <v>47</v>
      </c>
      <c r="M21" s="14">
        <v>1</v>
      </c>
      <c r="N21" s="13">
        <f t="shared" si="2"/>
        <v>0.80645161290322576</v>
      </c>
      <c r="O21" s="15">
        <v>95</v>
      </c>
      <c r="P21" s="16">
        <v>100</v>
      </c>
      <c r="Q21" s="17" t="s">
        <v>60</v>
      </c>
      <c r="R21" s="16">
        <v>30</v>
      </c>
      <c r="S21" s="18">
        <f t="shared" si="3"/>
        <v>84.75</v>
      </c>
    </row>
    <row r="22" spans="1:19" ht="46.5" customHeight="1" x14ac:dyDescent="0.25">
      <c r="A22" s="3" t="s">
        <v>89</v>
      </c>
      <c r="B22" s="2">
        <v>1</v>
      </c>
      <c r="C22" s="12">
        <v>50</v>
      </c>
      <c r="D22" s="2" t="s">
        <v>14</v>
      </c>
      <c r="E22" s="2">
        <v>29</v>
      </c>
      <c r="F22" s="4">
        <f t="shared" si="0"/>
        <v>23.387096774193548</v>
      </c>
      <c r="G22" s="11">
        <v>55</v>
      </c>
      <c r="H22" s="13" t="s">
        <v>45</v>
      </c>
      <c r="I22" s="14">
        <v>3</v>
      </c>
      <c r="J22" s="13">
        <f t="shared" si="1"/>
        <v>2.4193548387096775</v>
      </c>
      <c r="K22" s="15">
        <v>95</v>
      </c>
      <c r="L22" s="21" t="s">
        <v>46</v>
      </c>
      <c r="M22" s="22">
        <v>0</v>
      </c>
      <c r="N22" s="13">
        <f t="shared" si="2"/>
        <v>0</v>
      </c>
      <c r="O22" s="15">
        <v>100</v>
      </c>
      <c r="P22" s="16">
        <v>100</v>
      </c>
      <c r="Q22" s="17" t="s">
        <v>63</v>
      </c>
      <c r="R22" s="16">
        <v>15</v>
      </c>
      <c r="S22" s="18">
        <f t="shared" si="3"/>
        <v>76</v>
      </c>
    </row>
    <row r="23" spans="1:19" ht="27" customHeight="1" x14ac:dyDescent="0.25">
      <c r="A23" s="3" t="s">
        <v>90</v>
      </c>
      <c r="B23" s="2">
        <v>2</v>
      </c>
      <c r="C23" s="12">
        <v>30</v>
      </c>
      <c r="D23" s="2" t="s">
        <v>14</v>
      </c>
      <c r="E23" s="2">
        <v>29</v>
      </c>
      <c r="F23" s="4">
        <f t="shared" si="0"/>
        <v>23.387096774193548</v>
      </c>
      <c r="G23" s="11">
        <v>55</v>
      </c>
      <c r="H23" s="13" t="s">
        <v>25</v>
      </c>
      <c r="I23" s="14">
        <v>13</v>
      </c>
      <c r="J23" s="13">
        <f t="shared" si="1"/>
        <v>10.483870967741936</v>
      </c>
      <c r="K23" s="15">
        <v>80</v>
      </c>
      <c r="L23" s="13" t="s">
        <v>39</v>
      </c>
      <c r="M23" s="14">
        <v>0</v>
      </c>
      <c r="N23" s="13">
        <f t="shared" si="2"/>
        <v>0</v>
      </c>
      <c r="O23" s="15">
        <v>100</v>
      </c>
      <c r="P23" s="16">
        <v>100</v>
      </c>
      <c r="Q23" s="17" t="s">
        <v>60</v>
      </c>
      <c r="R23" s="16">
        <v>20</v>
      </c>
      <c r="S23" s="18">
        <f t="shared" si="3"/>
        <v>69.5</v>
      </c>
    </row>
    <row r="24" spans="1:19" ht="33.6" customHeight="1" x14ac:dyDescent="0.25">
      <c r="A24" s="3" t="s">
        <v>91</v>
      </c>
      <c r="B24" s="2">
        <v>3</v>
      </c>
      <c r="C24" s="12">
        <v>15</v>
      </c>
      <c r="D24" s="2" t="s">
        <v>8</v>
      </c>
      <c r="E24" s="2">
        <v>6</v>
      </c>
      <c r="F24" s="4">
        <f t="shared" si="0"/>
        <v>4.838709677419355</v>
      </c>
      <c r="G24" s="11">
        <v>90</v>
      </c>
      <c r="H24" s="13" t="s">
        <v>43</v>
      </c>
      <c r="I24" s="14">
        <v>7</v>
      </c>
      <c r="J24" s="13">
        <f t="shared" si="1"/>
        <v>5.645161290322581</v>
      </c>
      <c r="K24" s="15">
        <v>90</v>
      </c>
      <c r="L24" s="21" t="s">
        <v>42</v>
      </c>
      <c r="M24" s="22">
        <v>0</v>
      </c>
      <c r="N24" s="13">
        <f t="shared" si="2"/>
        <v>0</v>
      </c>
      <c r="O24" s="15">
        <v>100</v>
      </c>
      <c r="P24" s="16">
        <v>100</v>
      </c>
      <c r="Q24" s="17" t="s">
        <v>62</v>
      </c>
      <c r="R24" s="16">
        <v>15</v>
      </c>
      <c r="S24" s="18">
        <f t="shared" si="3"/>
        <v>68.5</v>
      </c>
    </row>
  </sheetData>
  <autoFilter ref="A1:S1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2024-05-14T06:28:16Z</dcterms:modified>
  <cp:category/>
</cp:coreProperties>
</file>