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_2025_STAJ\2024_HİBE_HESAPLARI\"/>
    </mc:Choice>
  </mc:AlternateContent>
  <bookViews>
    <workbookView xWindow="0" yWindow="0" windowWidth="28590" windowHeight="1227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J39" i="1"/>
  <c r="J98" i="1" l="1"/>
  <c r="J99" i="1"/>
  <c r="J96" i="1"/>
  <c r="J95" i="1"/>
  <c r="I104" i="1" l="1"/>
  <c r="J104" i="1" s="1"/>
  <c r="I103" i="1"/>
  <c r="J103" i="1" s="1"/>
  <c r="I102" i="1"/>
  <c r="J102" i="1" s="1"/>
  <c r="I107" i="1" l="1"/>
  <c r="J107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<sst xmlns="http://schemas.openxmlformats.org/spreadsheetml/2006/main" count="1105" uniqueCount="554">
  <si>
    <t>Hibe Sırası</t>
  </si>
  <si>
    <t>Bölüm</t>
  </si>
  <si>
    <t>Eğiitim Türü</t>
  </si>
  <si>
    <t>Ad Soyad</t>
  </si>
  <si>
    <t>TCKN</t>
  </si>
  <si>
    <t>Öğrenci No</t>
  </si>
  <si>
    <t>Gideceği Ülke</t>
  </si>
  <si>
    <t>Şehir</t>
  </si>
  <si>
    <t>KM Hesabı</t>
  </si>
  <si>
    <t>Seyahat Tutarı</t>
  </si>
  <si>
    <t xml:space="preserve">Puan </t>
  </si>
  <si>
    <t>Puan Detay 1</t>
  </si>
  <si>
    <t>Puan Detay 2</t>
  </si>
  <si>
    <t>Puan Detay 3</t>
  </si>
  <si>
    <t>Puan Detay 4</t>
  </si>
  <si>
    <t>Puan Detay 5</t>
  </si>
  <si>
    <t>Puan Detay 6</t>
  </si>
  <si>
    <t>Puan Detay 7</t>
  </si>
  <si>
    <t>Puan Detay 8</t>
  </si>
  <si>
    <t>Puan Detay 9</t>
  </si>
  <si>
    <t>Puan Detay 10</t>
  </si>
  <si>
    <t>Bilgisayar Mühendisliği Pr. (İngilizce)</t>
  </si>
  <si>
    <t>Lisans</t>
  </si>
  <si>
    <t>İs********AY</t>
  </si>
  <si>
    <t>Çekya</t>
  </si>
  <si>
    <t>Prag</t>
  </si>
  <si>
    <t>43*******92</t>
  </si>
  <si>
    <t>26*****18</t>
  </si>
  <si>
    <t>48.00 puan İngilizce ( Üniversite Kendi Sınavı ) yabancı dil  ( 96.00 ) puanından eklendi.</t>
  </si>
  <si>
    <t>33.67 puan Not Ortalamanız ( 67.33 ) sorusundan eklendi.</t>
  </si>
  <si>
    <t>Kabul Mektubunun Başvuru Formuna eklenmesi nedeni ile 10 puan ilave edildi.</t>
  </si>
  <si>
    <t xml:space="preserve">Dijital Yeterlilik kazanmaya yönelik staj olması nedeni ile eklendi. </t>
  </si>
  <si>
    <t>Biyomühendislik Pr. (İngilizce)</t>
  </si>
  <si>
    <t>Eg******ÜZ</t>
  </si>
  <si>
    <t>Danimarka</t>
  </si>
  <si>
    <t>Aarhus</t>
  </si>
  <si>
    <t>11*******30</t>
  </si>
  <si>
    <t>29*****25</t>
  </si>
  <si>
    <t>42.00 puan İngilizce ( Üniversite Kendi Sınavı ) yabancı dil  ( 84.00 ) puanından eklendi.</t>
  </si>
  <si>
    <t>41.37 puan Not Ortalamanız ( 82.73 ) sorusundan eklendi.</t>
  </si>
  <si>
    <t>Çevre Mühendisliği Pr. (İngilizce)</t>
  </si>
  <si>
    <t>El**************Lİ</t>
  </si>
  <si>
    <t>İtalya</t>
  </si>
  <si>
    <t>Napoli</t>
  </si>
  <si>
    <t>11*******00</t>
  </si>
  <si>
    <t>28*****37</t>
  </si>
  <si>
    <t>39.00 puan İngilizce ( Üniversite Kendi Sınavı ) yabancı dil  ( 78.00 ) puanından eklendi.</t>
  </si>
  <si>
    <t>31.92 puan Not Ortalamanız ( 63.83 ) sorusundan eklendi.</t>
  </si>
  <si>
    <t>-10.00 puan Erasmus Değişim Programları'ndan daha önce yararlandınız mı? sorusundan eklendi.</t>
  </si>
  <si>
    <t>Elektronik Ve Haberleşme Mühendisliği Pr. (İngilizce)</t>
  </si>
  <si>
    <t>Oz*******AŞ</t>
  </si>
  <si>
    <t>Norveç</t>
  </si>
  <si>
    <t>Bergen</t>
  </si>
  <si>
    <t>18*******94</t>
  </si>
  <si>
    <t>27*****31</t>
  </si>
  <si>
    <t>43.00 puan İngilizce ( Üniversite Kendi Sınavı ) yabancı dil  ( 86.00 ) puanından eklendi.</t>
  </si>
  <si>
    <t>35.53 puan Not Ortalamanız ( 71.06 ) sorusundan eklendi.</t>
  </si>
  <si>
    <t>Dijital becerileri geliştirmeye yönelik staj olması nedeniyle eklendi.</t>
  </si>
  <si>
    <t>Fotonik Pr. (İngilizce)</t>
  </si>
  <si>
    <t>Ze*********CI</t>
  </si>
  <si>
    <t>10*******02</t>
  </si>
  <si>
    <t>27*****06</t>
  </si>
  <si>
    <t>35.65 puan Not Ortalamanız ( 71.30 ) sorusundan eklendi.</t>
  </si>
  <si>
    <t>35.50 puan İngilizce ( Üniversite Kendi Sınavı ) yabancı dil  ( 71.00 ) puanından eklendi.</t>
  </si>
  <si>
    <t>Gıda Mühendisliği Pr. (İngilizce)</t>
  </si>
  <si>
    <t>Ya****************AŞ</t>
  </si>
  <si>
    <t>Milano</t>
  </si>
  <si>
    <t>34*******50</t>
  </si>
  <si>
    <t>27*****39</t>
  </si>
  <si>
    <t>37.98 puan Not Ortalamanız ( 75.96 ) sorusundan eklendi.</t>
  </si>
  <si>
    <t>31.00 puan İngilizce ( Üniversite Kendi Sınavı ) yabancı dil  ( 62.00 ) puanından eklendi.</t>
  </si>
  <si>
    <t>Kimya Mühendisliği Pr. (İngilizce)</t>
  </si>
  <si>
    <t>Ba*******UT</t>
  </si>
  <si>
    <t>Almanya</t>
  </si>
  <si>
    <t>Bayreuth</t>
  </si>
  <si>
    <t>14*******60</t>
  </si>
  <si>
    <t>27*****54</t>
  </si>
  <si>
    <t>39.38 puan Not Ortalamanız ( 78.76 ) sorusundan eklendi.</t>
  </si>
  <si>
    <t>36.50 puan İngilizce ( Üniversite Kendi Sınavı ) yabancı dil  ( 73.00 ) puanından eklendi.</t>
  </si>
  <si>
    <t>Kimya Pr. (İngilizce)</t>
  </si>
  <si>
    <t>Me************ER</t>
  </si>
  <si>
    <t>26*******90</t>
  </si>
  <si>
    <t>36.23 puan Not Ortalamanız ( 72.46 ) sorusundan eklendi.</t>
  </si>
  <si>
    <t>30.00 puan İngilizce ( Üniversite Kendi Sınavı ) yabancı dil  ( 60.00 ) puanından eklendi.</t>
  </si>
  <si>
    <t>Dijital becerileri geliştirmeye yönelik staj olması nedeniyle eklendi</t>
  </si>
  <si>
    <t>Makine Mühendisliği Pr. (İngilizce)</t>
  </si>
  <si>
    <t>Ra******EL</t>
  </si>
  <si>
    <t>Polonya</t>
  </si>
  <si>
    <t>Mirkow</t>
  </si>
  <si>
    <t>46*******24</t>
  </si>
  <si>
    <t>28*****29</t>
  </si>
  <si>
    <t>45.50 puan İngilizce ( Üniversite Kendi Sınavı ) yabancı dil  ( 91.00 ) puanından eklendi.</t>
  </si>
  <si>
    <t>37.63 puan Not Ortalamanız ( 75.26 ) sorusundan eklendi.</t>
  </si>
  <si>
    <t>Malzeme Bilimi Ve Mühendisliği Pr. (İngilizce)</t>
  </si>
  <si>
    <t>Gü*********LI</t>
  </si>
  <si>
    <t>Trento</t>
  </si>
  <si>
    <t>37*******14</t>
  </si>
  <si>
    <t>28*****41</t>
  </si>
  <si>
    <t>46.00 puan İngilizce ( Üniversite Kendi Sınavı ) yabancı dil  ( 92.00 ) puanından eklendi.</t>
  </si>
  <si>
    <t>39.27 puan Not Ortalamanız ( 78.53 ) sorusundan eklendi.</t>
  </si>
  <si>
    <t>Mimarlık Pr. (İngilizce)</t>
  </si>
  <si>
    <t>Ar**********LU</t>
  </si>
  <si>
    <t>Slovenya</t>
  </si>
  <si>
    <t>Ljubliana</t>
  </si>
  <si>
    <t>44*******80</t>
  </si>
  <si>
    <t>28*****17</t>
  </si>
  <si>
    <t>44.52 puan Not Ortalamanız ( 89.03 ) sorusundan eklendi.</t>
  </si>
  <si>
    <t>38.50 puan İngilizce ( Üniversite Kendi Sınavı ) yabancı dil  ( 77.00 ) puanından eklendi.</t>
  </si>
  <si>
    <t>Moleküler Biyoloji Ve Genetik Pr. (İngilizce)</t>
  </si>
  <si>
    <t>Ni*********IK</t>
  </si>
  <si>
    <t>İsveç</t>
  </si>
  <si>
    <t>Solna(Stokholm</t>
  </si>
  <si>
    <t>25*******58</t>
  </si>
  <si>
    <t>29*****65</t>
  </si>
  <si>
    <t>47.50 puan İngilizce ( Üniversite Kendi Sınavı ) yabancı dil  ( 95.00 ) puanından eklendi.</t>
  </si>
  <si>
    <t>45.45 puan Not Ortalamanız ( 90.90 ) sorusundan eklendi.</t>
  </si>
  <si>
    <t>Şehir Ve Bölge Planlama Pr. (İngilizce)</t>
  </si>
  <si>
    <t>Tu************AR</t>
  </si>
  <si>
    <t>Portekiz</t>
  </si>
  <si>
    <t>Porto</t>
  </si>
  <si>
    <t>18*******84</t>
  </si>
  <si>
    <t>26*****35</t>
  </si>
  <si>
    <t>34.60 puan Not Ortalamanız ( 69.20 ) sorusundan eklendi.</t>
  </si>
  <si>
    <t>27.50 puan İngilizce ( Üniversite Kendi Sınavı ) yabancı dil  ( 55.00 ) puanından eklendi.</t>
  </si>
  <si>
    <t>Ut*******AN</t>
  </si>
  <si>
    <t>Avusturya</t>
  </si>
  <si>
    <t>Viyana</t>
  </si>
  <si>
    <t>48*******70</t>
  </si>
  <si>
    <t>27*****17</t>
  </si>
  <si>
    <t>43.82 puan Not Ortalamanız ( 87.63 ) sorusundan eklendi.</t>
  </si>
  <si>
    <t>34.00 puan İngilizce ( Üniversite Kendi Sınavı ) yabancı dil  ( 68.00 ) puanından eklendi.</t>
  </si>
  <si>
    <t>Erasmus Değişim Programları'ndan daha önce yararlandınız mı? sorusu öğrenci tarafından yanlış cevaplandırıldığı için eklenmiştir..</t>
  </si>
  <si>
    <t>Kabul Mektubunu 05.04.2024 tarihine kadar teslim ettiği için eklendi.</t>
  </si>
  <si>
    <t>Du*******AM</t>
  </si>
  <si>
    <t>Marburg</t>
  </si>
  <si>
    <t>16*******94</t>
  </si>
  <si>
    <t>29*****63</t>
  </si>
  <si>
    <t>47.00 puan İngilizce ( Üniversite Kendi Sınavı ) yabancı dil  ( 94.00 ) puanından eklendi.</t>
  </si>
  <si>
    <t>44.87 puan Not Ortalamanız ( 89.73 ) sorusundan eklendi.</t>
  </si>
  <si>
    <t>Es*********AL</t>
  </si>
  <si>
    <t>Hollanda</t>
  </si>
  <si>
    <t>Amsterdam</t>
  </si>
  <si>
    <t>12*******28</t>
  </si>
  <si>
    <t>26*****61</t>
  </si>
  <si>
    <t>42.77 puan Not Ortalamanız ( 85.53 ) sorusundan eklendi.</t>
  </si>
  <si>
    <t>Ha*******AN</t>
  </si>
  <si>
    <t>İspanya</t>
  </si>
  <si>
    <t>Vigo Pontevedra</t>
  </si>
  <si>
    <t>62*******00</t>
  </si>
  <si>
    <t>28*****11</t>
  </si>
  <si>
    <t>43.70 puan Not Ortalamanız ( 87.40 ) sorusundan eklendi.</t>
  </si>
  <si>
    <t>42.50 puan İngilizce ( Üniversite Kendi Sınavı ) yabancı dil  ( 85.00 ) puanından eklendi.</t>
  </si>
  <si>
    <t>Si********AR</t>
  </si>
  <si>
    <t>Clausthal-Zellerfeld</t>
  </si>
  <si>
    <t>15*******68</t>
  </si>
  <si>
    <t>27*****33</t>
  </si>
  <si>
    <t>33.32 puan Not Ortalamanız ( 66.63 ) sorusundan eklendi.</t>
  </si>
  <si>
    <t>32.50 puan İngilizce ( Üniversite Kendi Sınavı ) yabancı dil  ( 65.00 ) puanından eklendi.</t>
  </si>
  <si>
    <t>Er********AZ</t>
  </si>
  <si>
    <t>Villingen-Scwenningen</t>
  </si>
  <si>
    <t>35*******00</t>
  </si>
  <si>
    <t>28*****81</t>
  </si>
  <si>
    <t>34.72 puan Not Ortalamanız ( 69.43 ) sorusundan eklendi.</t>
  </si>
  <si>
    <t>33.00 puan İngilizce ( Üniversite Kendi Sınavı ) yabancı dil  ( 66.00 ) puanından eklendi.</t>
  </si>
  <si>
    <t>Şe********ÜL</t>
  </si>
  <si>
    <t>Bydgoszcz</t>
  </si>
  <si>
    <t>23*******28</t>
  </si>
  <si>
    <t>26*****40</t>
  </si>
  <si>
    <t>41.83 puan Not Ortalamanız ( 83.66 ) sorusundan eklendi.</t>
  </si>
  <si>
    <t>34.50 puan İngilizce ( Üniversite Kendi Sınavı ) yabancı dil  ( 69.00 ) puanından eklendi.</t>
  </si>
  <si>
    <t>An*************OY</t>
  </si>
  <si>
    <t>Fransa</t>
  </si>
  <si>
    <t>Nancy</t>
  </si>
  <si>
    <t>13*******34</t>
  </si>
  <si>
    <t>29*****95</t>
  </si>
  <si>
    <t>39.62 puan Not Ortalamanız ( 79.23 ) sorusundan eklendi.</t>
  </si>
  <si>
    <t>Kabul Mektubunu 17.04.2024 tarihine kadar teslim ettiği için eklendi.</t>
  </si>
  <si>
    <t>Ke***************AN</t>
  </si>
  <si>
    <t>52*******52</t>
  </si>
  <si>
    <t>26*****21</t>
  </si>
  <si>
    <t>41.25 puan Not Ortalamanız ( 82.50 ) sorusundan eklendi.</t>
  </si>
  <si>
    <t>Be************AN</t>
  </si>
  <si>
    <t>Oslo</t>
  </si>
  <si>
    <t>15*******78</t>
  </si>
  <si>
    <t>28*****55</t>
  </si>
  <si>
    <t>45.57 puan Not Ortalamanız ( 91.13 ) sorusundan eklendi.</t>
  </si>
  <si>
    <t>43.50 puan İngilizce ( Üniversite Kendi Sınavı ) yabancı dil  ( 87.00 ) puanından eklendi.</t>
  </si>
  <si>
    <t>Se*******İK</t>
  </si>
  <si>
    <t>Darmstad</t>
  </si>
  <si>
    <t>10*******58</t>
  </si>
  <si>
    <t>27*****35</t>
  </si>
  <si>
    <t>35.18 puan Not Ortalamanız ( 70.36 ) sorusundan eklendi.</t>
  </si>
  <si>
    <t>24.50 puan İngilizce ( Üniversite Kendi Sınavı ) yabancı dil  ( 49.00 ) puanından eklendi.</t>
  </si>
  <si>
    <t>Na************Lİ</t>
  </si>
  <si>
    <t>61*******28</t>
  </si>
  <si>
    <t>28*****48</t>
  </si>
  <si>
    <t>31.68 puan Not Ortalamanız ( 63.36 ) sorusundan eklendi.</t>
  </si>
  <si>
    <t>Be********AN</t>
  </si>
  <si>
    <t>Göttingen</t>
  </si>
  <si>
    <t>24*******88</t>
  </si>
  <si>
    <t>29*****21</t>
  </si>
  <si>
    <t>37.00 puan İngilizce ( Üniversite Kendi Sınavı ) yabancı dil  ( 74.00 ) puanından eklendi.</t>
  </si>
  <si>
    <t>36.93 puan Not Ortalamanız ( 73.86 ) sorusundan eklendi.</t>
  </si>
  <si>
    <t>10 puan öncelikli başvuru olmadığı için düşüldü.</t>
  </si>
  <si>
    <t>Me*********RT</t>
  </si>
  <si>
    <t>Paris</t>
  </si>
  <si>
    <t>10*******48</t>
  </si>
  <si>
    <t>26*****92</t>
  </si>
  <si>
    <t>39.50 puan Not Ortalamanız ( 79.00 ) sorusundan eklendi.</t>
  </si>
  <si>
    <t>23.50 puan İngilizce ( Üniversite Kendi Sınavı ) yabancı dil  ( 47.00 ) puanından eklendi.</t>
  </si>
  <si>
    <t>10.00 puan Kendiniz veya 1. derece yakınlarınız AFAD’dan afetzede yardımı alıyor mu? sorusundan eklendi.</t>
  </si>
  <si>
    <t>Me*******UN</t>
  </si>
  <si>
    <t>Berlin</t>
  </si>
  <si>
    <t>46*******82</t>
  </si>
  <si>
    <t>26*****13</t>
  </si>
  <si>
    <t>38.57 puan Not Ortalamanız ( 77.13 ) sorusundan eklendi.</t>
  </si>
  <si>
    <t>Al*******AY</t>
  </si>
  <si>
    <t>Kaliskiego/Bydgoszcz</t>
  </si>
  <si>
    <t>44*******26</t>
  </si>
  <si>
    <t>27*****41</t>
  </si>
  <si>
    <t>36.00 puan Not Ortalamanız ( 72.00 ) sorusundan eklendi.</t>
  </si>
  <si>
    <t>30.50 puan İngilizce ( Üniversite Kendi Sınavı ) yabancı dil  ( 61.00 ) puanından eklendi.</t>
  </si>
  <si>
    <t>De****************LU</t>
  </si>
  <si>
    <t>Madrid</t>
  </si>
  <si>
    <t>21*******32</t>
  </si>
  <si>
    <t>40.20 puan Not Ortalamanız ( 80.40 ) sorusundan eklendi.</t>
  </si>
  <si>
    <t>40.00 puan İngilizce ( Üniversite Kendi Sınavı ) yabancı dil  ( 80.00 ) puanından eklendi.</t>
  </si>
  <si>
    <t>Fu**************AN</t>
  </si>
  <si>
    <t>19*******10</t>
  </si>
  <si>
    <t>27*****12</t>
  </si>
  <si>
    <t>46.03 puan Not Ortalamanız ( 92.06 ) sorusundan eklendi.</t>
  </si>
  <si>
    <t>İb***************AL</t>
  </si>
  <si>
    <t>Yunanistan</t>
  </si>
  <si>
    <t>Atina</t>
  </si>
  <si>
    <t>27*******14</t>
  </si>
  <si>
    <t>26*****19</t>
  </si>
  <si>
    <t>32.00 puan İngilizce ( Üniversite Kendi Sınavı ) yabancı dil  ( 64.00 ) puanından eklendi.</t>
  </si>
  <si>
    <t>29.93 puan Not Ortalamanız ( 59.86 ) sorusundan eklendi.</t>
  </si>
  <si>
    <t>Eg********İR</t>
  </si>
  <si>
    <t>Torino</t>
  </si>
  <si>
    <t>13*******86</t>
  </si>
  <si>
    <t>35.00 puan İngilizce ( Üniversite Kendi Sınavı ) yabancı dil  ( 70.00 ) puanından eklendi.</t>
  </si>
  <si>
    <t>29.23 puan Not Ortalamanız ( 58.46 ) sorusundan eklendi.</t>
  </si>
  <si>
    <t>İr************İR</t>
  </si>
  <si>
    <t>13*******02</t>
  </si>
  <si>
    <t>27*****30</t>
  </si>
  <si>
    <t>34.25 puan Not Ortalamanız ( 68.50 ) sorusundan eklendi.</t>
  </si>
  <si>
    <t>Ra**************AN</t>
  </si>
  <si>
    <t>Valencia</t>
  </si>
  <si>
    <t>44*******36</t>
  </si>
  <si>
    <t>28*****95</t>
  </si>
  <si>
    <t>30.87 puan Not Ortalamanız ( 61.73 ) sorusundan eklendi.</t>
  </si>
  <si>
    <t>Ha*******İN</t>
  </si>
  <si>
    <t>Barselona</t>
  </si>
  <si>
    <t>23*******70</t>
  </si>
  <si>
    <t>27*****74</t>
  </si>
  <si>
    <t>44.17 puan Not Ortalamanız ( 88.33 ) sorusundan eklendi.</t>
  </si>
  <si>
    <t>26.00 puan İngilizce ( Üniversite Kendi Sınavı ) yabancı dil  ( 52.00 ) puanından eklendi.</t>
  </si>
  <si>
    <t>Es******AK</t>
  </si>
  <si>
    <t>Erlangen</t>
  </si>
  <si>
    <t>29*******00</t>
  </si>
  <si>
    <t>28*****27</t>
  </si>
  <si>
    <t>44.50 puan İngilizce ( Üniversite Kendi Sınavı ) yabancı dil  ( 89.00 ) puanından eklendi.</t>
  </si>
  <si>
    <t>El********CI</t>
  </si>
  <si>
    <t>16*******72</t>
  </si>
  <si>
    <t>28*****23</t>
  </si>
  <si>
    <t>43.47 puan Not Ortalamanız ( 86.93 ) sorusundan eklendi.</t>
  </si>
  <si>
    <t>41.50 puan İngilizce ( Üniversite Kendi Sınavı ) yabancı dil  ( 83.00 ) puanından eklendi.</t>
  </si>
  <si>
    <t>Bü*******AL</t>
  </si>
  <si>
    <t>40*******38</t>
  </si>
  <si>
    <t>27*****48</t>
  </si>
  <si>
    <t>36.12 puan Not Ortalamanız ( 72.23 ) sorusundan eklendi.</t>
  </si>
  <si>
    <t>18.00 puan İngilizce ( Üniversite Kendi Sınavı ) yabancı dil  ( 36.00 ) puanından eklendi.</t>
  </si>
  <si>
    <t>Ce*********EK</t>
  </si>
  <si>
    <t>36*******60</t>
  </si>
  <si>
    <t>27*****07</t>
  </si>
  <si>
    <t>38.10 puan Not Ortalamanız ( 76.20 ) sorusundan eklendi.</t>
  </si>
  <si>
    <t>24.00 puan İngilizce ( Üniversite Kendi Sınavı ) yabancı dil  ( 48.00 ) puanından eklendi.</t>
  </si>
  <si>
    <t>Me*******CI</t>
  </si>
  <si>
    <t>Macaristan</t>
  </si>
  <si>
    <t>Budapeşte</t>
  </si>
  <si>
    <t>32*******62</t>
  </si>
  <si>
    <t>29.50 puan İngilizce ( Üniversite Kendi Sınavı ) yabancı dil  ( 59.00 ) puanından eklendi.</t>
  </si>
  <si>
    <t>Uğ***********ES</t>
  </si>
  <si>
    <t>Finlandiya</t>
  </si>
  <si>
    <t>Tampere</t>
  </si>
  <si>
    <t>28*******74</t>
  </si>
  <si>
    <t>29.00 puan Not Ortalamanız ( 58.00 ) sorusundan eklendi.</t>
  </si>
  <si>
    <t>20.50 puan İngilizce ( Üniversite Kendi Sınavı ) yabancı dil  ( 41.00 ) puanından eklendi.</t>
  </si>
  <si>
    <t>Ze*********AZ</t>
  </si>
  <si>
    <t>Düsseldorf</t>
  </si>
  <si>
    <t>55*******70</t>
  </si>
  <si>
    <t>37.50 puan İngilizce ( Üniversite Kendi Sınavı ) yabancı dil  ( 75.00 ) puanından eklendi.</t>
  </si>
  <si>
    <t>31.80 puan Not Ortalamanız ( 63.60 ) sorusundan eklendi.</t>
  </si>
  <si>
    <t>Daha önce Erasmus Programından yararlandığı için -10 puan kırılmıştır.</t>
  </si>
  <si>
    <t>Ec***********AR</t>
  </si>
  <si>
    <t>Ferrara</t>
  </si>
  <si>
    <t>33*******46</t>
  </si>
  <si>
    <t>26.50 puan İngilizce ( Üniversite Kendi Sınavı ) yabancı dil  ( 53.00 ) puanından eklendi.</t>
  </si>
  <si>
    <t>Dijital Yeterlilik kazanmaya yönelik staj olması nedeni ile eklendi.</t>
  </si>
  <si>
    <t>Tu*************AK</t>
  </si>
  <si>
    <t>56*******34</t>
  </si>
  <si>
    <t>29*****11</t>
  </si>
  <si>
    <t>41.00 puan İngilizce ( Üniversite Kendi Sınavı ) yabancı dil  ( 82.00 ) puanından eklendi.</t>
  </si>
  <si>
    <t>30.17 puan Not Ortalamanız ( 60.33 ) sorusundan eklendi.</t>
  </si>
  <si>
    <t>Mu*******AN</t>
  </si>
  <si>
    <t>Helsinki</t>
  </si>
  <si>
    <t>26*******98</t>
  </si>
  <si>
    <t>Oğ**********ER</t>
  </si>
  <si>
    <t>37*******62</t>
  </si>
  <si>
    <t>26*****34</t>
  </si>
  <si>
    <t>32.38 puan Not Ortalamanız ( 64.76 ) sorusundan eklendi.</t>
  </si>
  <si>
    <t>Di**********AN</t>
  </si>
  <si>
    <t>Potsdam</t>
  </si>
  <si>
    <t>55*******00</t>
  </si>
  <si>
    <t>29*****58</t>
  </si>
  <si>
    <t>36.58 puan Not Ortalamanız ( 73.16 ) sorusundan eklendi.</t>
  </si>
  <si>
    <t>17.00 puan İngilizce ( Üniversite Kendi Sınavı ) yabancı dil  ( 34.00 ) puanından eklendi.</t>
  </si>
  <si>
    <t>Da*******AN</t>
  </si>
  <si>
    <t>Padova</t>
  </si>
  <si>
    <t>10*******28</t>
  </si>
  <si>
    <t>28*****03</t>
  </si>
  <si>
    <t>41.48 puan Not Ortalamanız ( 82.96 ) sorusundan eklendi.</t>
  </si>
  <si>
    <t>Ga*******AT</t>
  </si>
  <si>
    <t>26*******62</t>
  </si>
  <si>
    <t>46.50 puan İngilizce ( Üniversite Kendi Sınavı ) yabancı dil  ( 93.00 ) puanından eklendi.</t>
  </si>
  <si>
    <t>38.68 puan Not Ortalamanız ( 77.36 ) sorusundan eklendi.</t>
  </si>
  <si>
    <t>Öy************İK</t>
  </si>
  <si>
    <t>Aachen</t>
  </si>
  <si>
    <t>34*******66</t>
  </si>
  <si>
    <t>28*****40</t>
  </si>
  <si>
    <t>28.00 puan İngilizce ( Üniversite Kendi Sınavı ) yabancı dil  ( 56.00 ) puanından eklendi.</t>
  </si>
  <si>
    <t>Ey***************EŞ</t>
  </si>
  <si>
    <t>Matosinhos</t>
  </si>
  <si>
    <t>54*******70</t>
  </si>
  <si>
    <t>26******7C</t>
  </si>
  <si>
    <t>Daha önce Erasmus'tan ikinci kere yararlandığı için eklendi.</t>
  </si>
  <si>
    <t>Ze********AK</t>
  </si>
  <si>
    <t>Kiel</t>
  </si>
  <si>
    <t>51*******48</t>
  </si>
  <si>
    <t>27*****14</t>
  </si>
  <si>
    <t>31.22 puan Not Ortalamanız ( 62.43 ) sorusundan eklendi.</t>
  </si>
  <si>
    <t>23.00 puan İngilizce ( Üniversite Kendi Sınavı ) yabancı dil  ( 46.00 ) puanından eklendi.</t>
  </si>
  <si>
    <t>Üm********AN</t>
  </si>
  <si>
    <t>Dresden</t>
  </si>
  <si>
    <t>22*******48</t>
  </si>
  <si>
    <t>39.85 puan Not Ortalamanız ( 79.70 ) sorusundan eklendi.</t>
  </si>
  <si>
    <t xml:space="preserve">Seçildiği halde hareketliliğini iptal ettiğini geç bildirme durumundan ötürü </t>
  </si>
  <si>
    <t>Sı*************İR</t>
  </si>
  <si>
    <t>18*******04</t>
  </si>
  <si>
    <t>28*****16</t>
  </si>
  <si>
    <t>41.60 puan Not Ortalamanız ( 83.20 ) sorusundan eklendi.</t>
  </si>
  <si>
    <t>Ra************AN</t>
  </si>
  <si>
    <t>Münih</t>
  </si>
  <si>
    <t>61*******54</t>
  </si>
  <si>
    <t>45.33 puan Not Ortalamanız ( 90.66 ) sorusundan eklendi.</t>
  </si>
  <si>
    <t>Tü*******AN</t>
  </si>
  <si>
    <t>10*******00</t>
  </si>
  <si>
    <t>27*****80</t>
  </si>
  <si>
    <t>42.88 puan Not Ortalamanız ( 85.76 ) sorusundan eklendi.</t>
  </si>
  <si>
    <t>Sı************LU</t>
  </si>
  <si>
    <t>Stokholm</t>
  </si>
  <si>
    <t>49*******60</t>
  </si>
  <si>
    <t>27*****18</t>
  </si>
  <si>
    <t>47.55 puan Not Ortalamanız ( 95.10 ) sorusundan eklendi.</t>
  </si>
  <si>
    <t>Mu********YA</t>
  </si>
  <si>
    <t>Varşova</t>
  </si>
  <si>
    <t>27*******04</t>
  </si>
  <si>
    <t>27*****04</t>
  </si>
  <si>
    <t>29.12 puan Not Ortalamanız ( 58.23 ) sorusundan eklendi.</t>
  </si>
  <si>
    <t>Ce******ÜL</t>
  </si>
  <si>
    <t>41*******70</t>
  </si>
  <si>
    <t>26*****31</t>
  </si>
  <si>
    <t>45.00 puan İngilizce ( Üniversite Kendi Sınavı ) yabancı dil  ( 90.00 ) puanından eklendi.</t>
  </si>
  <si>
    <t>Um*******CA</t>
  </si>
  <si>
    <t>10*******16</t>
  </si>
  <si>
    <t>28*****33</t>
  </si>
  <si>
    <t>Al*************IR</t>
  </si>
  <si>
    <t>Port Grimaud</t>
  </si>
  <si>
    <t>25*******22</t>
  </si>
  <si>
    <t>27*****52</t>
  </si>
  <si>
    <t>40.90 puan Not Ortalamanız ( 81.80 ) sorusundan eklendi.</t>
  </si>
  <si>
    <t>25.00 puan İngilizce ( Üniversite Kendi Sınavı ) yabancı dil  ( 50.00 ) puanından eklendi.</t>
  </si>
  <si>
    <t>El*****UN</t>
  </si>
  <si>
    <t>17*******44</t>
  </si>
  <si>
    <t>27*****22</t>
  </si>
  <si>
    <t>38.92 puan Not Ortalamanız ( 77.83 ) sorusundan eklendi.</t>
  </si>
  <si>
    <t>21.50 puan İngilizce ( Üniversite Kendi Sınavı ) yabancı dil  ( 43.00 ) puanından eklendi.</t>
  </si>
  <si>
    <t>Şü*******EK</t>
  </si>
  <si>
    <t>22*******76</t>
  </si>
  <si>
    <t>39.03 puan Not Ortalamanız ( 78.06 ) sorusundan eklendi.</t>
  </si>
  <si>
    <t>Ay****************LU</t>
  </si>
  <si>
    <t>26*******94</t>
  </si>
  <si>
    <t>26*****98</t>
  </si>
  <si>
    <t>40.08 puan Not Ortalamanız ( 80.16 ) sorusundan eklendi.</t>
  </si>
  <si>
    <t>Ze**********IK</t>
  </si>
  <si>
    <t>19*******82</t>
  </si>
  <si>
    <t>38.80 puan Not Ortalamanız ( 77.60 ) sorusundan eklendi.</t>
  </si>
  <si>
    <t>Ce*********AN</t>
  </si>
  <si>
    <t>Murcia</t>
  </si>
  <si>
    <t>10*******60</t>
  </si>
  <si>
    <t>26*****48</t>
  </si>
  <si>
    <t>Ni******LI</t>
  </si>
  <si>
    <t>Mantova</t>
  </si>
  <si>
    <t>18*******10</t>
  </si>
  <si>
    <t>27*****03</t>
  </si>
  <si>
    <t>Ey*************AR</t>
  </si>
  <si>
    <t>Jena</t>
  </si>
  <si>
    <t>28*****22</t>
  </si>
  <si>
    <t>35.77 puan Not Ortalamanız ( 71.53 ) sorusundan eklendi.</t>
  </si>
  <si>
    <t>El***********AY</t>
  </si>
  <si>
    <t>41*******30</t>
  </si>
  <si>
    <t>32.27 puan Not Ortalamanız ( 64.53 ) sorusundan eklendi.</t>
  </si>
  <si>
    <t>Me********İR</t>
  </si>
  <si>
    <t>11*******98</t>
  </si>
  <si>
    <t>26*****28</t>
  </si>
  <si>
    <t>40.67 puan Not Ortalamanız ( 81.33 ) sorusundan eklendi.</t>
  </si>
  <si>
    <t>Fu*************İZ</t>
  </si>
  <si>
    <t>28*******00</t>
  </si>
  <si>
    <t>28*****25</t>
  </si>
  <si>
    <t>Be*******EL</t>
  </si>
  <si>
    <t>22*******94</t>
  </si>
  <si>
    <t>27*****24</t>
  </si>
  <si>
    <t>32.85 puan Not Ortalamanız ( 65.70 ) sorusundan eklendi.</t>
  </si>
  <si>
    <t>Ec*********LU</t>
  </si>
  <si>
    <t>12*******88</t>
  </si>
  <si>
    <t>28*****09</t>
  </si>
  <si>
    <t>37.40 puan Not Ortalamanız ( 74.80 ) sorusundan eklendi.</t>
  </si>
  <si>
    <t>On*******AM</t>
  </si>
  <si>
    <t>64*******10</t>
  </si>
  <si>
    <t>27*****29</t>
  </si>
  <si>
    <t>39.15 puan Not Ortalamanız ( 78.30 ) sorusundan eklendi.</t>
  </si>
  <si>
    <t>Ce***********ÜM</t>
  </si>
  <si>
    <t>17*******18</t>
  </si>
  <si>
    <t>30*****68</t>
  </si>
  <si>
    <t>Es**********ÜK</t>
  </si>
  <si>
    <t>Neuherberg(Münih)</t>
  </si>
  <si>
    <t>57*******86</t>
  </si>
  <si>
    <t>28*****15</t>
  </si>
  <si>
    <t>39.50 puan İngilizce ( Üniversite Kendi Sınavı ) yabancı dil  ( 79.00 ) puanından eklendi.</t>
  </si>
  <si>
    <t>32.15 puan Not Ortalamanız ( 64.30 ) sorusundan eklendi.</t>
  </si>
  <si>
    <t>Me**********OY</t>
  </si>
  <si>
    <t>65*******38</t>
  </si>
  <si>
    <t>29*****12</t>
  </si>
  <si>
    <t>34.37 puan Not Ortalamanız ( 68.73 ) sorusundan eklendi.</t>
  </si>
  <si>
    <t>15*******34</t>
  </si>
  <si>
    <t>29*****07</t>
  </si>
  <si>
    <t>36.35 puan Not Ortalamanız ( 72.70 ) sorusundan eklendi.</t>
  </si>
  <si>
    <t>Ay*********VA</t>
  </si>
  <si>
    <t>Solna (Stokholm)</t>
  </si>
  <si>
    <t>43*******86</t>
  </si>
  <si>
    <t>28*****61</t>
  </si>
  <si>
    <t>El*********LI</t>
  </si>
  <si>
    <t>Kopenag</t>
  </si>
  <si>
    <t>33*******12</t>
  </si>
  <si>
    <t>28*****62</t>
  </si>
  <si>
    <t>Mu****************UR</t>
  </si>
  <si>
    <t>32*******96</t>
  </si>
  <si>
    <t>28*****59</t>
  </si>
  <si>
    <t>Se*************ÜN</t>
  </si>
  <si>
    <t>40*******42</t>
  </si>
  <si>
    <t>27*****15</t>
  </si>
  <si>
    <t>Re***************ER</t>
  </si>
  <si>
    <t>34*******92</t>
  </si>
  <si>
    <t>28*****53</t>
  </si>
  <si>
    <t>YÜKSEK LİSANS ÖĞRENCİLERİMİZ</t>
  </si>
  <si>
    <t>Malzeme Bilimi Ve Mühendisliği (Yl) (Tezli) (İngilizce)</t>
  </si>
  <si>
    <t>Yüksek Lisans</t>
  </si>
  <si>
    <t>El********AN</t>
  </si>
  <si>
    <t>Pforzheim</t>
  </si>
  <si>
    <t>48*******56</t>
  </si>
  <si>
    <t>31*****08</t>
  </si>
  <si>
    <t>Biyoteknoloji (Yl) (Tezli) (İngilizce)</t>
  </si>
  <si>
    <t>Ce*********LU</t>
  </si>
  <si>
    <t>Trebon</t>
  </si>
  <si>
    <t>30*******76</t>
  </si>
  <si>
    <t>48.37 puan Not Ortalamanız ( 96.73 ) sorusundan eklendi.</t>
  </si>
  <si>
    <t>Uluslararası Su Kaynakları (Yl) (İngilizce) (Tezli)</t>
  </si>
  <si>
    <t>Mo****************AR</t>
  </si>
  <si>
    <t>Hırvatistan</t>
  </si>
  <si>
    <t>Zagrep</t>
  </si>
  <si>
    <t>99*******30</t>
  </si>
  <si>
    <t>28*****19</t>
  </si>
  <si>
    <t>Yazılım Mühendisliği Ve Veri Bilimleri (Yl) (İngilizce) (Tezsiz) (İö)</t>
  </si>
  <si>
    <t>Al*********AN</t>
  </si>
  <si>
    <t>Stuttgart</t>
  </si>
  <si>
    <t>26*******88</t>
  </si>
  <si>
    <t>31*****04</t>
  </si>
  <si>
    <t>32.62 puan Not Ortalamanız ( 65.23 ) sorusundan eklendi.</t>
  </si>
  <si>
    <t>Dijital becerileri geliştirmeye yönelik staj olması nedeniyle eklendi.)</t>
  </si>
  <si>
    <t>Ah************YA</t>
  </si>
  <si>
    <t>23*******36</t>
  </si>
  <si>
    <t>29*****04</t>
  </si>
  <si>
    <t>42.53 puan Not Ortalamanız ( 85.06 ) sorusundan eklendi.</t>
  </si>
  <si>
    <t>Makine Mühendisliği (Yl) (Tezli) (İngilizce)</t>
  </si>
  <si>
    <t>Ah***************ÜZ</t>
  </si>
  <si>
    <t>Modena</t>
  </si>
  <si>
    <t>13*******20</t>
  </si>
  <si>
    <t>28*****83</t>
  </si>
  <si>
    <t>Kimya (Yl) (Tezli) (İngilizce)</t>
  </si>
  <si>
    <t>Ez******AN</t>
  </si>
  <si>
    <t>Torun</t>
  </si>
  <si>
    <t>30*******62</t>
  </si>
  <si>
    <t>29*****16</t>
  </si>
  <si>
    <t>TOPLAM HİBE (AVRO)</t>
  </si>
  <si>
    <t>İPTALLER</t>
  </si>
  <si>
    <t>Endüstriyel Tasarım Pr. (İngilizce)</t>
  </si>
  <si>
    <t>Ze********ER</t>
  </si>
  <si>
    <t>15*******58</t>
  </si>
  <si>
    <t>Tu*****AY</t>
  </si>
  <si>
    <t>62*******12</t>
  </si>
  <si>
    <t>34.95 puan Not Ortalamanız ( 69.90 ) sorusundan eklendi.</t>
  </si>
  <si>
    <t>SIFIR HİBELİ YÜKSEK LİSANS ÖĞRENCİLERİMİZ</t>
  </si>
  <si>
    <t>Na********Cİ</t>
  </si>
  <si>
    <t>Bolonya</t>
  </si>
  <si>
    <t>18*******12</t>
  </si>
  <si>
    <t>29*****27</t>
  </si>
  <si>
    <t>Mimari Restorasyon (Yl) (Tezli) (İngilizce)</t>
  </si>
  <si>
    <t>Se******EŞ</t>
  </si>
  <si>
    <t>31*******84</t>
  </si>
  <si>
    <t>Dö****************IN</t>
  </si>
  <si>
    <t>Malta</t>
  </si>
  <si>
    <t>Valetta</t>
  </si>
  <si>
    <t>60*******78</t>
  </si>
  <si>
    <t>31*****09</t>
  </si>
  <si>
    <t>29.00 puan İngilizce ( Üniversite Kendi Sınavı ) yabancı dil  ( 58.00 ) puanından eklendi.</t>
  </si>
  <si>
    <t>Erasmus Değişim Programlarından daha önce yararlandınız mı sorusuna yanlış cevap verildiği için eklenmiştir.</t>
  </si>
  <si>
    <t>Çevre Mühendisliği (Çevre Kirliliği Ve Kontrolü) (Yl) (Tezli) (İngilizce)</t>
  </si>
  <si>
    <t>Ba************IM</t>
  </si>
  <si>
    <t>Capelle aan den Ijssel</t>
  </si>
  <si>
    <t>47*******68</t>
  </si>
  <si>
    <t>29*****06</t>
  </si>
  <si>
    <t>40.32 puan Not Ortalamanız ( 80.63 ) sorusundan eklendi.</t>
  </si>
  <si>
    <t>DOKTORA ÖĞRENCİLERİMİZ</t>
  </si>
  <si>
    <t>İnşaat Mühendisliği (Dr) (İngilizce)</t>
  </si>
  <si>
    <t>Doktora</t>
  </si>
  <si>
    <t>Mo*************AN</t>
  </si>
  <si>
    <t>Reggio di Calabria</t>
  </si>
  <si>
    <t>28*****08</t>
  </si>
  <si>
    <t>41.72 puan Not Ortalamanız ( 83.43 ) sorusundan eklendi.</t>
  </si>
  <si>
    <t>Kimya (Dr) (İngilizce)</t>
  </si>
  <si>
    <t>Ay*************LI</t>
  </si>
  <si>
    <t>Belgium</t>
  </si>
  <si>
    <t>Liege</t>
  </si>
  <si>
    <t>27*******30</t>
  </si>
  <si>
    <t>31*****02</t>
  </si>
  <si>
    <t>46.15 puan Not Ortalamanız ( 92.30 ) sorusundan eklendi.</t>
  </si>
  <si>
    <t>Erasmus Değişim Programlarından daha önce yararlandınız mı sorusuna yanlış cevap verildiği için eklendi.</t>
  </si>
  <si>
    <t>Mimari Restorasyon (Dr) (İngilizce)</t>
  </si>
  <si>
    <t>Şe***************LU</t>
  </si>
  <si>
    <t>48*******26</t>
  </si>
  <si>
    <t>46.62 puan Not Ortalamanız ( 93.23 ) sorusundan eklendi.</t>
  </si>
  <si>
    <t>2 Aylık Hibe Tutarı (Seyahat Günleri Dahil)</t>
  </si>
  <si>
    <t>SIFIR HİBELİ LİSANS ÖĞRENCİLERİMİZ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</si>
</sst>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rgb="FFFFFFFF"/>
      <name val="Calibri"/>
      <family val="2"/>
      <charset val="162"/>
    </font>
    <font>
      <sz val="8"/>
      <color rgb="FFFFFFFF"/>
      <name val="Calibri"/>
      <family val="2"/>
      <charset val="162"/>
    </font>
    <font>
      <sz val="9"/>
      <color rgb="FF000000"/>
      <name val="Calibri"/>
      <family val="2"/>
    </font>
    <font>
      <sz val="9"/>
      <color rgb="FF000000"/>
      <name val="Calibri"/>
      <family val="2"/>
      <charset val="162"/>
    </font>
    <font>
      <sz val="8"/>
      <color rgb="FF000000"/>
      <name val="Calibri"/>
      <family val="2"/>
      <charset val="162"/>
    </font>
    <font>
      <b/>
      <sz val="17"/>
      <color rgb="FF00B0F0"/>
      <name val="Calibri"/>
      <family val="2"/>
      <charset val="162"/>
    </font>
    <font>
      <sz val="11"/>
      <color theme="1"/>
      <name val="Calibri"/>
      <family val="2"/>
    </font>
    <font>
      <b/>
      <sz val="17"/>
      <color rgb="FFED7D31"/>
      <name val="Calibri"/>
      <family val="2"/>
      <charset val="16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7"/>
      <color theme="5" tint="-0.249977111117893"/>
      <name val="Calibri"/>
      <family val="2"/>
      <charset val="162"/>
      <scheme val="minor"/>
    </font>
    <font>
      <b/>
      <sz val="17"/>
      <color theme="5"/>
      <name val="Calibri"/>
      <family val="2"/>
      <charset val="162"/>
      <scheme val="minor"/>
    </font>
    <font>
      <sz val="11"/>
      <color theme="5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rgb="FF4472C4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966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38">
    <xf numFmtId="0" fontId="0" fillId="0" borderId="0" xfId="0"/>
    <xf numFmtId="1" fontId="2" fillId="4" borderId="0" xfId="2" applyNumberFormat="1" applyFont="1" applyFill="1" applyBorder="1" applyAlignment="1">
      <alignment horizontal="center" vertical="center" wrapText="1"/>
    </xf>
    <xf numFmtId="2" fontId="2" fillId="4" borderId="0" xfId="2" applyNumberFormat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1" fontId="5" fillId="6" borderId="0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Border="1" applyAlignment="1">
      <alignment horizontal="center" vertical="center" wrapText="1"/>
    </xf>
    <xf numFmtId="2" fontId="6" fillId="6" borderId="0" xfId="0" applyNumberFormat="1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 wrapText="1"/>
    </xf>
    <xf numFmtId="2" fontId="5" fillId="7" borderId="0" xfId="0" applyNumberFormat="1" applyFont="1" applyFill="1" applyBorder="1" applyAlignment="1">
      <alignment horizontal="center" vertical="center" wrapText="1"/>
    </xf>
    <xf numFmtId="2" fontId="6" fillId="7" borderId="0" xfId="0" applyNumberFormat="1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/>
    </xf>
    <xf numFmtId="1" fontId="5" fillId="8" borderId="0" xfId="0" applyNumberFormat="1" applyFont="1" applyFill="1" applyBorder="1" applyAlignment="1">
      <alignment horizontal="center" vertical="center" wrapText="1"/>
    </xf>
    <xf numFmtId="2" fontId="5" fillId="8" borderId="0" xfId="0" applyNumberFormat="1" applyFont="1" applyFill="1" applyBorder="1" applyAlignment="1">
      <alignment horizontal="center" vertical="center" wrapText="1"/>
    </xf>
    <xf numFmtId="2" fontId="6" fillId="8" borderId="0" xfId="0" applyNumberFormat="1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center" vertical="center"/>
    </xf>
    <xf numFmtId="1" fontId="5" fillId="9" borderId="0" xfId="0" applyNumberFormat="1" applyFont="1" applyFill="1" applyBorder="1" applyAlignment="1">
      <alignment horizontal="center" vertical="center" wrapText="1"/>
    </xf>
    <xf numFmtId="2" fontId="5" fillId="9" borderId="0" xfId="0" applyNumberFormat="1" applyFont="1" applyFill="1" applyBorder="1" applyAlignment="1">
      <alignment horizontal="center" vertical="center" wrapText="1"/>
    </xf>
    <xf numFmtId="2" fontId="6" fillId="9" borderId="0" xfId="0" applyNumberFormat="1" applyFont="1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center" vertical="center"/>
    </xf>
    <xf numFmtId="1" fontId="5" fillId="10" borderId="0" xfId="0" applyNumberFormat="1" applyFont="1" applyFill="1" applyBorder="1" applyAlignment="1">
      <alignment horizontal="center" vertical="center" wrapText="1"/>
    </xf>
    <xf numFmtId="2" fontId="5" fillId="10" borderId="0" xfId="0" applyNumberFormat="1" applyFont="1" applyFill="1" applyBorder="1" applyAlignment="1">
      <alignment horizontal="center" vertical="center" wrapText="1"/>
    </xf>
    <xf numFmtId="2" fontId="6" fillId="10" borderId="0" xfId="0" applyNumberFormat="1" applyFont="1" applyFill="1" applyBorder="1" applyAlignment="1">
      <alignment horizontal="left" vertical="center" wrapText="1"/>
    </xf>
    <xf numFmtId="0" fontId="6" fillId="10" borderId="0" xfId="0" applyFont="1" applyFill="1" applyBorder="1" applyAlignment="1">
      <alignment horizontal="left" vertical="center" wrapText="1"/>
    </xf>
    <xf numFmtId="0" fontId="4" fillId="11" borderId="0" xfId="0" applyFont="1" applyFill="1" applyBorder="1" applyAlignment="1">
      <alignment horizontal="center" vertical="center"/>
    </xf>
    <xf numFmtId="1" fontId="5" fillId="11" borderId="0" xfId="0" applyNumberFormat="1" applyFont="1" applyFill="1" applyBorder="1" applyAlignment="1">
      <alignment horizontal="center" vertical="center" wrapText="1"/>
    </xf>
    <xf numFmtId="2" fontId="5" fillId="11" borderId="0" xfId="0" applyNumberFormat="1" applyFont="1" applyFill="1" applyBorder="1" applyAlignment="1">
      <alignment horizontal="center" vertical="center" wrapText="1"/>
    </xf>
    <xf numFmtId="2" fontId="6" fillId="11" borderId="0" xfId="0" applyNumberFormat="1" applyFont="1" applyFill="1" applyBorder="1" applyAlignment="1">
      <alignment horizontal="left" vertical="center" wrapText="1"/>
    </xf>
    <xf numFmtId="0" fontId="6" fillId="11" borderId="0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center" vertical="center"/>
    </xf>
    <xf numFmtId="1" fontId="5" fillId="12" borderId="0" xfId="0" applyNumberFormat="1" applyFont="1" applyFill="1" applyBorder="1" applyAlignment="1">
      <alignment horizontal="center" vertical="center" wrapText="1"/>
    </xf>
    <xf numFmtId="2" fontId="5" fillId="12" borderId="0" xfId="0" applyNumberFormat="1" applyFont="1" applyFill="1" applyBorder="1" applyAlignment="1">
      <alignment horizontal="center" vertical="center" wrapText="1"/>
    </xf>
    <xf numFmtId="2" fontId="6" fillId="12" borderId="0" xfId="0" applyNumberFormat="1" applyFont="1" applyFill="1" applyBorder="1" applyAlignment="1">
      <alignment horizontal="left" vertical="center" wrapText="1"/>
    </xf>
    <xf numFmtId="0" fontId="6" fillId="12" borderId="0" xfId="0" applyFont="1" applyFill="1" applyBorder="1" applyAlignment="1">
      <alignment horizontal="left" vertical="center" wrapText="1"/>
    </xf>
    <xf numFmtId="0" fontId="4" fillId="13" borderId="0" xfId="0" applyFont="1" applyFill="1" applyBorder="1" applyAlignment="1">
      <alignment horizontal="center" vertical="center"/>
    </xf>
    <xf numFmtId="1" fontId="5" fillId="13" borderId="0" xfId="0" applyNumberFormat="1" applyFont="1" applyFill="1" applyBorder="1" applyAlignment="1">
      <alignment horizontal="center" vertical="center" wrapText="1"/>
    </xf>
    <xf numFmtId="2" fontId="5" fillId="13" borderId="0" xfId="0" applyNumberFormat="1" applyFont="1" applyFill="1" applyBorder="1" applyAlignment="1">
      <alignment horizontal="center" vertical="center" wrapText="1"/>
    </xf>
    <xf numFmtId="2" fontId="6" fillId="13" borderId="0" xfId="0" applyNumberFormat="1" applyFont="1" applyFill="1" applyBorder="1" applyAlignment="1">
      <alignment horizontal="left" vertical="center" wrapText="1"/>
    </xf>
    <xf numFmtId="0" fontId="6" fillId="13" borderId="0" xfId="0" applyFont="1" applyFill="1" applyBorder="1" applyAlignment="1">
      <alignment horizontal="left" vertical="center" wrapText="1"/>
    </xf>
    <xf numFmtId="0" fontId="4" fillId="14" borderId="0" xfId="0" applyFont="1" applyFill="1" applyBorder="1" applyAlignment="1">
      <alignment horizontal="center" vertical="center"/>
    </xf>
    <xf numFmtId="1" fontId="5" fillId="14" borderId="0" xfId="0" applyNumberFormat="1" applyFont="1" applyFill="1" applyBorder="1" applyAlignment="1">
      <alignment horizontal="center" vertical="center" wrapText="1"/>
    </xf>
    <xf numFmtId="2" fontId="5" fillId="14" borderId="0" xfId="0" applyNumberFormat="1" applyFont="1" applyFill="1" applyBorder="1" applyAlignment="1">
      <alignment horizontal="center" vertical="center" wrapText="1"/>
    </xf>
    <xf numFmtId="2" fontId="6" fillId="14" borderId="0" xfId="0" applyNumberFormat="1" applyFont="1" applyFill="1" applyBorder="1" applyAlignment="1">
      <alignment horizontal="left" vertical="center" wrapText="1"/>
    </xf>
    <xf numFmtId="0" fontId="6" fillId="14" borderId="0" xfId="0" applyFont="1" applyFill="1" applyBorder="1" applyAlignment="1">
      <alignment horizontal="left" vertical="center" wrapText="1"/>
    </xf>
    <xf numFmtId="0" fontId="4" fillId="15" borderId="0" xfId="0" applyFont="1" applyFill="1" applyBorder="1" applyAlignment="1">
      <alignment horizontal="center" vertical="center"/>
    </xf>
    <xf numFmtId="1" fontId="5" fillId="15" borderId="0" xfId="0" applyNumberFormat="1" applyFont="1" applyFill="1" applyBorder="1" applyAlignment="1">
      <alignment horizontal="center" vertical="center" wrapText="1"/>
    </xf>
    <xf numFmtId="2" fontId="5" fillId="15" borderId="0" xfId="0" applyNumberFormat="1" applyFont="1" applyFill="1" applyBorder="1" applyAlignment="1">
      <alignment horizontal="center" vertical="center" wrapText="1"/>
    </xf>
    <xf numFmtId="2" fontId="6" fillId="15" borderId="0" xfId="0" applyNumberFormat="1" applyFont="1" applyFill="1" applyBorder="1" applyAlignment="1">
      <alignment horizontal="left" vertical="center" wrapText="1"/>
    </xf>
    <xf numFmtId="0" fontId="6" fillId="15" borderId="0" xfId="0" applyFont="1" applyFill="1" applyBorder="1" applyAlignment="1">
      <alignment horizontal="left" vertical="center" wrapText="1"/>
    </xf>
    <xf numFmtId="0" fontId="4" fillId="16" borderId="0" xfId="0" applyFont="1" applyFill="1" applyBorder="1" applyAlignment="1">
      <alignment horizontal="center" vertical="center"/>
    </xf>
    <xf numFmtId="1" fontId="5" fillId="16" borderId="0" xfId="0" applyNumberFormat="1" applyFont="1" applyFill="1" applyBorder="1" applyAlignment="1">
      <alignment horizontal="center" vertical="center" wrapText="1"/>
    </xf>
    <xf numFmtId="2" fontId="5" fillId="16" borderId="0" xfId="0" applyNumberFormat="1" applyFont="1" applyFill="1" applyBorder="1" applyAlignment="1">
      <alignment horizontal="center" vertical="center" wrapText="1"/>
    </xf>
    <xf numFmtId="2" fontId="6" fillId="16" borderId="0" xfId="0" applyNumberFormat="1" applyFont="1" applyFill="1" applyBorder="1" applyAlignment="1">
      <alignment horizontal="left" vertical="center" wrapText="1"/>
    </xf>
    <xf numFmtId="0" fontId="6" fillId="16" borderId="0" xfId="0" applyFont="1" applyFill="1" applyBorder="1" applyAlignment="1">
      <alignment horizontal="left" vertical="center" wrapText="1"/>
    </xf>
    <xf numFmtId="0" fontId="7" fillId="17" borderId="0" xfId="0" applyFont="1" applyFill="1" applyBorder="1"/>
    <xf numFmtId="0" fontId="8" fillId="17" borderId="0" xfId="0" applyFont="1" applyFill="1" applyBorder="1"/>
    <xf numFmtId="0" fontId="9" fillId="8" borderId="0" xfId="0" applyFont="1" applyFill="1" applyBorder="1"/>
    <xf numFmtId="0" fontId="8" fillId="8" borderId="0" xfId="0" applyFont="1" applyFill="1" applyBorder="1"/>
    <xf numFmtId="0" fontId="4" fillId="18" borderId="0" xfId="0" applyFont="1" applyFill="1" applyBorder="1" applyAlignment="1">
      <alignment horizontal="left" vertical="center"/>
    </xf>
    <xf numFmtId="1" fontId="5" fillId="18" borderId="0" xfId="0" applyNumberFormat="1" applyFont="1" applyFill="1" applyBorder="1" applyAlignment="1">
      <alignment horizontal="center" vertical="center" wrapText="1"/>
    </xf>
    <xf numFmtId="2" fontId="5" fillId="18" borderId="0" xfId="0" applyNumberFormat="1" applyFont="1" applyFill="1" applyBorder="1" applyAlignment="1">
      <alignment horizontal="center" vertical="center" wrapText="1"/>
    </xf>
    <xf numFmtId="2" fontId="6" fillId="18" borderId="0" xfId="0" applyNumberFormat="1" applyFont="1" applyFill="1" applyBorder="1" applyAlignment="1">
      <alignment horizontal="left" vertical="center" wrapText="1"/>
    </xf>
    <xf numFmtId="0" fontId="6" fillId="18" borderId="0" xfId="0" applyFont="1" applyFill="1" applyBorder="1" applyAlignment="1">
      <alignment horizontal="left" vertical="center" wrapText="1"/>
    </xf>
    <xf numFmtId="0" fontId="4" fillId="19" borderId="0" xfId="0" applyFont="1" applyFill="1" applyBorder="1" applyAlignment="1">
      <alignment horizontal="left" vertical="center"/>
    </xf>
    <xf numFmtId="1" fontId="5" fillId="19" borderId="0" xfId="0" applyNumberFormat="1" applyFont="1" applyFill="1" applyBorder="1" applyAlignment="1">
      <alignment horizontal="center" vertical="center" wrapText="1"/>
    </xf>
    <xf numFmtId="2" fontId="5" fillId="19" borderId="0" xfId="0" applyNumberFormat="1" applyFont="1" applyFill="1" applyBorder="1" applyAlignment="1">
      <alignment horizontal="center" vertical="center" wrapText="1"/>
    </xf>
    <xf numFmtId="2" fontId="6" fillId="19" borderId="0" xfId="0" applyNumberFormat="1" applyFont="1" applyFill="1" applyBorder="1" applyAlignment="1">
      <alignment horizontal="left" vertical="center" wrapText="1"/>
    </xf>
    <xf numFmtId="0" fontId="6" fillId="19" borderId="0" xfId="0" applyFont="1" applyFill="1" applyBorder="1" applyAlignment="1">
      <alignment horizontal="left" vertical="center" wrapText="1"/>
    </xf>
    <xf numFmtId="0" fontId="4" fillId="20" borderId="0" xfId="0" applyFont="1" applyFill="1" applyBorder="1" applyAlignment="1">
      <alignment horizontal="left" vertical="center"/>
    </xf>
    <xf numFmtId="1" fontId="5" fillId="20" borderId="0" xfId="0" applyNumberFormat="1" applyFont="1" applyFill="1" applyBorder="1" applyAlignment="1">
      <alignment horizontal="center" vertical="center" wrapText="1"/>
    </xf>
    <xf numFmtId="2" fontId="5" fillId="20" borderId="0" xfId="0" applyNumberFormat="1" applyFont="1" applyFill="1" applyBorder="1" applyAlignment="1">
      <alignment horizontal="center" vertical="center" wrapText="1"/>
    </xf>
    <xf numFmtId="2" fontId="6" fillId="20" borderId="0" xfId="0" applyNumberFormat="1" applyFont="1" applyFill="1" applyBorder="1" applyAlignment="1">
      <alignment horizontal="left" vertical="center" wrapText="1"/>
    </xf>
    <xf numFmtId="0" fontId="6" fillId="20" borderId="0" xfId="0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left" vertical="center"/>
    </xf>
    <xf numFmtId="0" fontId="4" fillId="21" borderId="0" xfId="0" applyFont="1" applyFill="1" applyBorder="1" applyAlignment="1">
      <alignment horizontal="left" vertical="center"/>
    </xf>
    <xf numFmtId="1" fontId="5" fillId="21" borderId="0" xfId="0" applyNumberFormat="1" applyFont="1" applyFill="1" applyBorder="1" applyAlignment="1">
      <alignment horizontal="center" vertical="center" wrapText="1"/>
    </xf>
    <xf numFmtId="2" fontId="5" fillId="21" borderId="0" xfId="0" applyNumberFormat="1" applyFont="1" applyFill="1" applyBorder="1" applyAlignment="1">
      <alignment horizontal="center" vertical="center" wrapText="1"/>
    </xf>
    <xf numFmtId="2" fontId="6" fillId="21" borderId="0" xfId="0" applyNumberFormat="1" applyFont="1" applyFill="1" applyBorder="1" applyAlignment="1">
      <alignment horizontal="left" vertical="center" wrapText="1"/>
    </xf>
    <xf numFmtId="0" fontId="6" fillId="21" borderId="0" xfId="0" applyFont="1" applyFill="1" applyBorder="1" applyAlignment="1">
      <alignment horizontal="left" vertical="center" wrapText="1"/>
    </xf>
    <xf numFmtId="0" fontId="4" fillId="22" borderId="0" xfId="0" applyFont="1" applyFill="1" applyBorder="1" applyAlignment="1">
      <alignment horizontal="left" vertical="center"/>
    </xf>
    <xf numFmtId="1" fontId="5" fillId="22" borderId="0" xfId="0" applyNumberFormat="1" applyFont="1" applyFill="1" applyBorder="1" applyAlignment="1">
      <alignment horizontal="center" vertical="center" wrapText="1"/>
    </xf>
    <xf numFmtId="2" fontId="5" fillId="22" borderId="0" xfId="0" applyNumberFormat="1" applyFont="1" applyFill="1" applyBorder="1" applyAlignment="1">
      <alignment horizontal="center" vertical="center" wrapText="1"/>
    </xf>
    <xf numFmtId="2" fontId="6" fillId="22" borderId="0" xfId="0" applyNumberFormat="1" applyFont="1" applyFill="1" applyBorder="1" applyAlignment="1">
      <alignment horizontal="left" vertical="center" wrapText="1"/>
    </xf>
    <xf numFmtId="0" fontId="6" fillId="2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23" borderId="0" xfId="0" applyFont="1" applyFill="1" applyAlignment="1">
      <alignment horizontal="center" vertical="center"/>
    </xf>
    <xf numFmtId="1" fontId="11" fillId="23" borderId="0" xfId="0" applyNumberFormat="1" applyFont="1" applyFill="1" applyAlignment="1">
      <alignment horizontal="center" vertical="center" wrapText="1"/>
    </xf>
    <xf numFmtId="2" fontId="11" fillId="23" borderId="0" xfId="0" applyNumberFormat="1" applyFont="1" applyFill="1" applyAlignment="1">
      <alignment horizontal="center" vertical="center" wrapText="1"/>
    </xf>
    <xf numFmtId="2" fontId="12" fillId="23" borderId="0" xfId="0" applyNumberFormat="1" applyFont="1" applyFill="1" applyAlignment="1">
      <alignment horizontal="left" vertical="center" wrapText="1"/>
    </xf>
    <xf numFmtId="0" fontId="12" fillId="23" borderId="0" xfId="0" applyFont="1" applyFill="1" applyAlignment="1">
      <alignment horizontal="left" vertical="center" wrapText="1"/>
    </xf>
    <xf numFmtId="0" fontId="10" fillId="24" borderId="0" xfId="0" applyFont="1" applyFill="1" applyAlignment="1">
      <alignment horizontal="center" vertical="center"/>
    </xf>
    <xf numFmtId="1" fontId="11" fillId="24" borderId="0" xfId="0" applyNumberFormat="1" applyFont="1" applyFill="1" applyAlignment="1">
      <alignment horizontal="center" vertical="center" wrapText="1"/>
    </xf>
    <xf numFmtId="2" fontId="11" fillId="24" borderId="0" xfId="0" applyNumberFormat="1" applyFont="1" applyFill="1" applyAlignment="1">
      <alignment horizontal="center" vertical="center" wrapText="1"/>
    </xf>
    <xf numFmtId="2" fontId="12" fillId="24" borderId="0" xfId="0" applyNumberFormat="1" applyFont="1" applyFill="1" applyAlignment="1">
      <alignment horizontal="left" vertical="center" wrapText="1"/>
    </xf>
    <xf numFmtId="0" fontId="12" fillId="24" borderId="0" xfId="0" applyFont="1" applyFill="1" applyAlignment="1">
      <alignment horizontal="left" vertical="center" wrapText="1"/>
    </xf>
    <xf numFmtId="0" fontId="13" fillId="25" borderId="0" xfId="0" applyFont="1" applyFill="1" applyAlignment="1">
      <alignment horizontal="left" vertical="center"/>
    </xf>
    <xf numFmtId="0" fontId="10" fillId="25" borderId="0" xfId="0" applyFont="1" applyFill="1" applyAlignment="1">
      <alignment horizontal="left" vertical="center"/>
    </xf>
    <xf numFmtId="1" fontId="11" fillId="25" borderId="0" xfId="0" applyNumberFormat="1" applyFont="1" applyFill="1" applyAlignment="1">
      <alignment horizontal="center" vertical="center" wrapText="1"/>
    </xf>
    <xf numFmtId="2" fontId="11" fillId="25" borderId="0" xfId="0" applyNumberFormat="1" applyFont="1" applyFill="1" applyAlignment="1">
      <alignment horizontal="center" vertical="center" wrapText="1"/>
    </xf>
    <xf numFmtId="2" fontId="12" fillId="25" borderId="0" xfId="0" applyNumberFormat="1" applyFont="1" applyFill="1" applyAlignment="1">
      <alignment horizontal="left" vertical="center" wrapText="1"/>
    </xf>
    <xf numFmtId="0" fontId="12" fillId="25" borderId="0" xfId="0" applyFont="1" applyFill="1" applyAlignment="1">
      <alignment horizontal="left" vertical="center" wrapText="1"/>
    </xf>
    <xf numFmtId="0" fontId="10" fillId="26" borderId="0" xfId="0" applyFont="1" applyFill="1" applyAlignment="1">
      <alignment horizontal="left" vertical="center"/>
    </xf>
    <xf numFmtId="1" fontId="11" fillId="26" borderId="0" xfId="0" applyNumberFormat="1" applyFont="1" applyFill="1" applyAlignment="1">
      <alignment horizontal="center" vertical="center" wrapText="1"/>
    </xf>
    <xf numFmtId="2" fontId="11" fillId="26" borderId="0" xfId="0" applyNumberFormat="1" applyFont="1" applyFill="1" applyAlignment="1">
      <alignment horizontal="center" vertical="center" wrapText="1"/>
    </xf>
    <xf numFmtId="2" fontId="12" fillId="26" borderId="0" xfId="0" applyNumberFormat="1" applyFont="1" applyFill="1" applyAlignment="1">
      <alignment horizontal="left" vertical="center" wrapText="1"/>
    </xf>
    <xf numFmtId="0" fontId="12" fillId="26" borderId="0" xfId="0" applyFont="1" applyFill="1" applyAlignment="1">
      <alignment horizontal="left" vertical="center" wrapText="1"/>
    </xf>
    <xf numFmtId="0" fontId="10" fillId="27" borderId="0" xfId="0" applyFont="1" applyFill="1" applyAlignment="1">
      <alignment horizontal="left" vertical="center"/>
    </xf>
    <xf numFmtId="1" fontId="11" fillId="27" borderId="0" xfId="0" applyNumberFormat="1" applyFont="1" applyFill="1" applyAlignment="1">
      <alignment horizontal="center" vertical="center" wrapText="1"/>
    </xf>
    <xf numFmtId="2" fontId="11" fillId="27" borderId="0" xfId="0" applyNumberFormat="1" applyFont="1" applyFill="1" applyAlignment="1">
      <alignment horizontal="center" vertical="center" wrapText="1"/>
    </xf>
    <xf numFmtId="2" fontId="12" fillId="27" borderId="0" xfId="0" applyNumberFormat="1" applyFont="1" applyFill="1" applyAlignment="1">
      <alignment horizontal="left" vertical="center" wrapText="1"/>
    </xf>
    <xf numFmtId="0" fontId="12" fillId="27" borderId="0" xfId="0" applyFont="1" applyFill="1" applyAlignment="1">
      <alignment horizontal="left" vertical="center" wrapText="1"/>
    </xf>
    <xf numFmtId="0" fontId="10" fillId="28" borderId="0" xfId="0" applyFont="1" applyFill="1" applyAlignment="1">
      <alignment horizontal="left" vertical="center"/>
    </xf>
    <xf numFmtId="1" fontId="11" fillId="28" borderId="0" xfId="0" applyNumberFormat="1" applyFont="1" applyFill="1" applyAlignment="1">
      <alignment horizontal="center" vertical="center" wrapText="1"/>
    </xf>
    <xf numFmtId="2" fontId="11" fillId="28" borderId="0" xfId="0" applyNumberFormat="1" applyFont="1" applyFill="1" applyAlignment="1">
      <alignment horizontal="center" vertical="center" wrapText="1"/>
    </xf>
    <xf numFmtId="2" fontId="12" fillId="28" borderId="0" xfId="0" applyNumberFormat="1" applyFont="1" applyFill="1" applyAlignment="1">
      <alignment horizontal="left" vertical="center" wrapText="1"/>
    </xf>
    <xf numFmtId="0" fontId="12" fillId="28" borderId="0" xfId="0" applyFont="1" applyFill="1" applyAlignment="1">
      <alignment horizontal="left" vertical="center" wrapText="1"/>
    </xf>
    <xf numFmtId="0" fontId="14" fillId="29" borderId="0" xfId="0" applyFont="1" applyFill="1"/>
    <xf numFmtId="0" fontId="15" fillId="29" borderId="0" xfId="0" applyFont="1" applyFill="1"/>
    <xf numFmtId="0" fontId="10" fillId="30" borderId="0" xfId="0" applyFont="1" applyFill="1" applyAlignment="1">
      <alignment horizontal="left" vertical="center"/>
    </xf>
    <xf numFmtId="1" fontId="11" fillId="30" borderId="0" xfId="0" applyNumberFormat="1" applyFont="1" applyFill="1" applyAlignment="1">
      <alignment horizontal="center" vertical="center" wrapText="1"/>
    </xf>
    <xf numFmtId="2" fontId="11" fillId="30" borderId="0" xfId="0" applyNumberFormat="1" applyFont="1" applyFill="1" applyAlignment="1">
      <alignment horizontal="center" vertical="center" wrapText="1"/>
    </xf>
    <xf numFmtId="2" fontId="12" fillId="30" borderId="0" xfId="0" applyNumberFormat="1" applyFont="1" applyFill="1" applyAlignment="1">
      <alignment horizontal="left" vertical="center" wrapText="1"/>
    </xf>
    <xf numFmtId="0" fontId="12" fillId="30" borderId="0" xfId="0" applyFont="1" applyFill="1" applyAlignment="1">
      <alignment horizontal="left" vertical="center" wrapText="1"/>
    </xf>
    <xf numFmtId="0" fontId="10" fillId="31" borderId="0" xfId="0" applyFont="1" applyFill="1" applyAlignment="1">
      <alignment horizontal="left" vertical="center"/>
    </xf>
    <xf numFmtId="1" fontId="11" fillId="31" borderId="0" xfId="0" applyNumberFormat="1" applyFont="1" applyFill="1" applyAlignment="1">
      <alignment horizontal="center" vertical="center" wrapText="1"/>
    </xf>
    <xf numFmtId="2" fontId="11" fillId="31" borderId="0" xfId="0" applyNumberFormat="1" applyFont="1" applyFill="1" applyAlignment="1">
      <alignment horizontal="center" vertical="center" wrapText="1"/>
    </xf>
    <xf numFmtId="2" fontId="12" fillId="31" borderId="0" xfId="0" applyNumberFormat="1" applyFont="1" applyFill="1" applyAlignment="1">
      <alignment horizontal="left" vertical="center" wrapText="1"/>
    </xf>
    <xf numFmtId="0" fontId="12" fillId="31" borderId="0" xfId="0" applyFont="1" applyFill="1" applyAlignment="1">
      <alignment horizontal="left" vertical="center" wrapText="1"/>
    </xf>
    <xf numFmtId="0" fontId="10" fillId="32" borderId="0" xfId="0" applyFont="1" applyFill="1" applyAlignment="1">
      <alignment horizontal="left" vertical="center"/>
    </xf>
    <xf numFmtId="1" fontId="11" fillId="32" borderId="0" xfId="0" applyNumberFormat="1" applyFont="1" applyFill="1" applyAlignment="1">
      <alignment horizontal="center" vertical="center" wrapText="1"/>
    </xf>
    <xf numFmtId="2" fontId="11" fillId="32" borderId="0" xfId="0" applyNumberFormat="1" applyFont="1" applyFill="1" applyAlignment="1">
      <alignment horizontal="center" vertical="center" wrapText="1"/>
    </xf>
    <xf numFmtId="2" fontId="12" fillId="32" borderId="0" xfId="0" applyNumberFormat="1" applyFont="1" applyFill="1" applyAlignment="1">
      <alignment horizontal="left" vertical="center" wrapText="1"/>
    </xf>
    <xf numFmtId="0" fontId="12" fillId="32" borderId="0" xfId="0" applyFont="1" applyFill="1" applyAlignment="1">
      <alignment horizontal="left" vertical="center" wrapText="1"/>
    </xf>
  </cellXfs>
  <cellStyles count="3">
    <cellStyle name="Normal" xfId="0" builtinId="0"/>
    <cellStyle name="Vurgu1" xfId="1" builtinId="29"/>
    <cellStyle name="Vurgu5" xfId="2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tabSelected="1" topLeftCell="A38" workbookViewId="0">
      <selection activeCell="B42" sqref="B42"/>
    </sheetView>
  </sheetViews>
  <sheetFormatPr defaultRowHeight="15" x14ac:dyDescent="0.25"/>
  <cols>
    <col min="2" max="2" width="52.28515625" customWidth="1"/>
    <col min="5" max="5" width="12" customWidth="1"/>
  </cols>
  <sheetData>
    <row r="1" spans="1:23" ht="7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552</v>
      </c>
      <c r="G1" s="1" t="s">
        <v>7</v>
      </c>
      <c r="H1" s="1" t="s">
        <v>8</v>
      </c>
      <c r="I1" s="1" t="s">
        <v>9</v>
      </c>
      <c r="J1" s="1" t="s">
        <v>504</v>
      </c>
      <c r="K1" s="1" t="s">
        <v>4</v>
      </c>
      <c r="L1" s="1" t="s">
        <v>5</v>
      </c>
      <c r="M1" s="2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</row>
    <row r="2" spans="1:23" ht="90" x14ac:dyDescent="0.25">
      <c r="A2" s="4">
        <v>1</v>
      </c>
      <c r="B2" s="4" t="s">
        <v>21</v>
      </c>
      <c r="C2" s="4" t="s">
        <v>22</v>
      </c>
      <c r="D2" s="5" t="s">
        <v>23</v>
      </c>
      <c r="E2" s="5" t="s">
        <v>24</v>
      </c>
      <c r="F2" s="5">
        <v>1550</v>
      </c>
      <c r="G2" s="5" t="s">
        <v>25</v>
      </c>
      <c r="H2" s="5">
        <v>1638</v>
      </c>
      <c r="I2" s="5">
        <f>IF(H2&gt;=8000,1735,IF(H2&gt;=4000,1188,IF(H2&gt;=3000,580,IF(H2&gt;=2000,395,IF(H2&gt;=500,309,IF(H2&gt;=100,211,IF(H2&gt;=10,28,0)))))))</f>
        <v>309</v>
      </c>
      <c r="J2" s="5">
        <f>SUM(F2,I2)</f>
        <v>1859</v>
      </c>
      <c r="K2" s="5" t="s">
        <v>26</v>
      </c>
      <c r="L2" s="4" t="s">
        <v>27</v>
      </c>
      <c r="M2" s="6">
        <v>96.67</v>
      </c>
      <c r="N2" s="7" t="s">
        <v>28</v>
      </c>
      <c r="O2" s="8" t="s">
        <v>29</v>
      </c>
      <c r="P2" s="8" t="s">
        <v>30</v>
      </c>
      <c r="Q2" s="8" t="s">
        <v>31</v>
      </c>
      <c r="R2" s="8"/>
      <c r="S2" s="8"/>
      <c r="T2" s="8"/>
      <c r="U2" s="8"/>
      <c r="V2" s="8"/>
      <c r="W2" s="8"/>
    </row>
    <row r="3" spans="1:23" ht="90" x14ac:dyDescent="0.25">
      <c r="A3" s="9">
        <v>2</v>
      </c>
      <c r="B3" s="9" t="s">
        <v>32</v>
      </c>
      <c r="C3" s="9" t="s">
        <v>22</v>
      </c>
      <c r="D3" s="10" t="s">
        <v>33</v>
      </c>
      <c r="E3" s="10" t="s">
        <v>34</v>
      </c>
      <c r="F3" s="10">
        <v>1550</v>
      </c>
      <c r="G3" s="10" t="s">
        <v>35</v>
      </c>
      <c r="H3" s="10">
        <v>2335</v>
      </c>
      <c r="I3" s="10">
        <f t="shared" ref="I3:I38" si="0">IF(H3&gt;=8000,1735,IF(H3&gt;=4000,1188,IF(H3&gt;=3000,580,IF(H3&gt;=2000,395,IF(H3&gt;=500,309,IF(H3&gt;=100,211,IF(H3&gt;=10,28,0)))))))</f>
        <v>395</v>
      </c>
      <c r="J3" s="10">
        <f t="shared" ref="J3:J38" si="1">SUM(F3,I3)</f>
        <v>1945</v>
      </c>
      <c r="K3" s="10" t="s">
        <v>36</v>
      </c>
      <c r="L3" s="9" t="s">
        <v>37</v>
      </c>
      <c r="M3" s="11">
        <v>93.37</v>
      </c>
      <c r="N3" s="12" t="s">
        <v>38</v>
      </c>
      <c r="O3" s="13" t="s">
        <v>39</v>
      </c>
      <c r="P3" s="13" t="s">
        <v>30</v>
      </c>
      <c r="Q3" s="13"/>
      <c r="R3" s="13"/>
      <c r="S3" s="13"/>
      <c r="T3" s="13"/>
      <c r="U3" s="13"/>
      <c r="V3" s="13"/>
      <c r="W3" s="13"/>
    </row>
    <row r="4" spans="1:23" ht="112.5" x14ac:dyDescent="0.25">
      <c r="A4" s="14">
        <v>3</v>
      </c>
      <c r="B4" s="14" t="s">
        <v>40</v>
      </c>
      <c r="C4" s="14" t="s">
        <v>22</v>
      </c>
      <c r="D4" s="15" t="s">
        <v>41</v>
      </c>
      <c r="E4" s="15" t="s">
        <v>42</v>
      </c>
      <c r="F4" s="15">
        <v>1550</v>
      </c>
      <c r="G4" s="15" t="s">
        <v>43</v>
      </c>
      <c r="H4" s="15">
        <v>1135</v>
      </c>
      <c r="I4" s="15">
        <f t="shared" si="0"/>
        <v>309</v>
      </c>
      <c r="J4" s="15">
        <f t="shared" si="1"/>
        <v>1859</v>
      </c>
      <c r="K4" s="15" t="s">
        <v>44</v>
      </c>
      <c r="L4" s="14" t="s">
        <v>45</v>
      </c>
      <c r="M4" s="16">
        <v>65.92</v>
      </c>
      <c r="N4" s="17" t="s">
        <v>46</v>
      </c>
      <c r="O4" s="18" t="s">
        <v>47</v>
      </c>
      <c r="P4" s="18" t="s">
        <v>31</v>
      </c>
      <c r="Q4" s="18" t="s">
        <v>48</v>
      </c>
      <c r="R4" s="18"/>
      <c r="S4" s="18"/>
      <c r="T4" s="18"/>
      <c r="U4" s="18"/>
      <c r="V4" s="18"/>
      <c r="W4" s="18"/>
    </row>
    <row r="5" spans="1:23" ht="112.5" x14ac:dyDescent="0.25">
      <c r="A5" s="19">
        <v>4</v>
      </c>
      <c r="B5" s="19" t="s">
        <v>49</v>
      </c>
      <c r="C5" s="19" t="s">
        <v>22</v>
      </c>
      <c r="D5" s="20" t="s">
        <v>50</v>
      </c>
      <c r="E5" s="20" t="s">
        <v>51</v>
      </c>
      <c r="F5" s="20">
        <v>1550</v>
      </c>
      <c r="G5" s="20" t="s">
        <v>52</v>
      </c>
      <c r="H5" s="20">
        <v>2879</v>
      </c>
      <c r="I5" s="20">
        <f t="shared" si="0"/>
        <v>395</v>
      </c>
      <c r="J5" s="20">
        <f t="shared" si="1"/>
        <v>1945</v>
      </c>
      <c r="K5" s="20" t="s">
        <v>53</v>
      </c>
      <c r="L5" s="19" t="s">
        <v>54</v>
      </c>
      <c r="M5" s="21">
        <v>83.53</v>
      </c>
      <c r="N5" s="22" t="s">
        <v>55</v>
      </c>
      <c r="O5" s="23" t="s">
        <v>56</v>
      </c>
      <c r="P5" s="23" t="s">
        <v>30</v>
      </c>
      <c r="Q5" s="23" t="s">
        <v>57</v>
      </c>
      <c r="R5" s="23" t="s">
        <v>48</v>
      </c>
      <c r="S5" s="23"/>
      <c r="T5" s="23"/>
      <c r="U5" s="23"/>
      <c r="V5" s="23"/>
      <c r="W5" s="23"/>
    </row>
    <row r="6" spans="1:23" ht="112.5" x14ac:dyDescent="0.25">
      <c r="A6" s="24">
        <v>5</v>
      </c>
      <c r="B6" s="24" t="s">
        <v>58</v>
      </c>
      <c r="C6" s="24" t="s">
        <v>22</v>
      </c>
      <c r="D6" s="25" t="s">
        <v>59</v>
      </c>
      <c r="E6" s="25" t="s">
        <v>24</v>
      </c>
      <c r="F6" s="25">
        <v>1550</v>
      </c>
      <c r="G6" s="25" t="s">
        <v>25</v>
      </c>
      <c r="H6" s="25">
        <v>1638</v>
      </c>
      <c r="I6" s="25">
        <f t="shared" si="0"/>
        <v>309</v>
      </c>
      <c r="J6" s="25">
        <f t="shared" si="1"/>
        <v>1859</v>
      </c>
      <c r="K6" s="25" t="s">
        <v>60</v>
      </c>
      <c r="L6" s="24" t="s">
        <v>61</v>
      </c>
      <c r="M6" s="26">
        <v>76.150000000000006</v>
      </c>
      <c r="N6" s="27" t="s">
        <v>62</v>
      </c>
      <c r="O6" s="28" t="s">
        <v>63</v>
      </c>
      <c r="P6" s="28" t="s">
        <v>30</v>
      </c>
      <c r="Q6" s="28" t="s">
        <v>57</v>
      </c>
      <c r="R6" s="28" t="s">
        <v>48</v>
      </c>
      <c r="S6" s="28"/>
      <c r="T6" s="28"/>
      <c r="U6" s="28"/>
      <c r="V6" s="28"/>
      <c r="W6" s="28"/>
    </row>
    <row r="7" spans="1:23" ht="90" x14ac:dyDescent="0.25">
      <c r="A7" s="29">
        <v>6</v>
      </c>
      <c r="B7" s="29" t="s">
        <v>64</v>
      </c>
      <c r="C7" s="29" t="s">
        <v>22</v>
      </c>
      <c r="D7" s="30" t="s">
        <v>65</v>
      </c>
      <c r="E7" s="30" t="s">
        <v>42</v>
      </c>
      <c r="F7" s="30">
        <v>1550</v>
      </c>
      <c r="G7" s="30" t="s">
        <v>66</v>
      </c>
      <c r="H7" s="30">
        <v>1679</v>
      </c>
      <c r="I7" s="30">
        <f t="shared" si="0"/>
        <v>309</v>
      </c>
      <c r="J7" s="30">
        <f t="shared" si="1"/>
        <v>1859</v>
      </c>
      <c r="K7" s="30" t="s">
        <v>67</v>
      </c>
      <c r="L7" s="29" t="s">
        <v>68</v>
      </c>
      <c r="M7" s="31">
        <v>83.98</v>
      </c>
      <c r="N7" s="32" t="s">
        <v>69</v>
      </c>
      <c r="O7" s="33" t="s">
        <v>70</v>
      </c>
      <c r="P7" s="33" t="s">
        <v>30</v>
      </c>
      <c r="Q7" s="33" t="s">
        <v>31</v>
      </c>
      <c r="R7" s="33"/>
      <c r="S7" s="33"/>
      <c r="T7" s="33"/>
      <c r="U7" s="33"/>
      <c r="V7" s="33"/>
      <c r="W7" s="33"/>
    </row>
    <row r="8" spans="1:23" ht="90" x14ac:dyDescent="0.25">
      <c r="A8" s="34">
        <v>7</v>
      </c>
      <c r="B8" s="34" t="s">
        <v>71</v>
      </c>
      <c r="C8" s="34" t="s">
        <v>22</v>
      </c>
      <c r="D8" s="35" t="s">
        <v>72</v>
      </c>
      <c r="E8" s="35" t="s">
        <v>73</v>
      </c>
      <c r="F8" s="35">
        <v>1550</v>
      </c>
      <c r="G8" s="35" t="s">
        <v>74</v>
      </c>
      <c r="H8" s="35">
        <v>1777</v>
      </c>
      <c r="I8" s="35">
        <f t="shared" si="0"/>
        <v>309</v>
      </c>
      <c r="J8" s="35">
        <f t="shared" si="1"/>
        <v>1859</v>
      </c>
      <c r="K8" s="35" t="s">
        <v>75</v>
      </c>
      <c r="L8" s="34" t="s">
        <v>76</v>
      </c>
      <c r="M8" s="36">
        <v>90.88</v>
      </c>
      <c r="N8" s="37" t="s">
        <v>77</v>
      </c>
      <c r="O8" s="38" t="s">
        <v>78</v>
      </c>
      <c r="P8" s="38" t="s">
        <v>30</v>
      </c>
      <c r="Q8" s="38" t="s">
        <v>31</v>
      </c>
      <c r="R8" s="38"/>
      <c r="S8" s="38"/>
      <c r="T8" s="38"/>
      <c r="U8" s="38"/>
      <c r="V8" s="38"/>
      <c r="W8" s="38"/>
    </row>
    <row r="9" spans="1:23" ht="112.5" x14ac:dyDescent="0.25">
      <c r="A9" s="19">
        <v>8</v>
      </c>
      <c r="B9" s="19" t="s">
        <v>79</v>
      </c>
      <c r="C9" s="19" t="s">
        <v>22</v>
      </c>
      <c r="D9" s="20" t="s">
        <v>80</v>
      </c>
      <c r="E9" s="20" t="s">
        <v>24</v>
      </c>
      <c r="F9" s="20">
        <v>1550</v>
      </c>
      <c r="G9" s="20" t="s">
        <v>25</v>
      </c>
      <c r="H9" s="20">
        <v>1638</v>
      </c>
      <c r="I9" s="20">
        <f t="shared" si="0"/>
        <v>309</v>
      </c>
      <c r="J9" s="20">
        <f t="shared" si="1"/>
        <v>1859</v>
      </c>
      <c r="K9" s="20" t="s">
        <v>81</v>
      </c>
      <c r="L9" s="19" t="s">
        <v>81</v>
      </c>
      <c r="M9" s="21">
        <v>71.23</v>
      </c>
      <c r="N9" s="22" t="s">
        <v>82</v>
      </c>
      <c r="O9" s="23" t="s">
        <v>83</v>
      </c>
      <c r="P9" s="23" t="s">
        <v>30</v>
      </c>
      <c r="Q9" s="23" t="s">
        <v>84</v>
      </c>
      <c r="R9" s="23" t="s">
        <v>48</v>
      </c>
      <c r="S9" s="23"/>
      <c r="T9" s="23"/>
      <c r="U9" s="23"/>
      <c r="V9" s="23"/>
      <c r="W9" s="23"/>
    </row>
    <row r="10" spans="1:23" ht="90" x14ac:dyDescent="0.25">
      <c r="A10" s="39">
        <v>9</v>
      </c>
      <c r="B10" s="39" t="s">
        <v>85</v>
      </c>
      <c r="C10" s="39" t="s">
        <v>22</v>
      </c>
      <c r="D10" s="40" t="s">
        <v>86</v>
      </c>
      <c r="E10" s="40" t="s">
        <v>87</v>
      </c>
      <c r="F10" s="40">
        <v>1240</v>
      </c>
      <c r="G10" s="40" t="s">
        <v>88</v>
      </c>
      <c r="H10" s="40">
        <v>1618</v>
      </c>
      <c r="I10" s="40">
        <f t="shared" si="0"/>
        <v>309</v>
      </c>
      <c r="J10" s="40">
        <f t="shared" si="1"/>
        <v>1549</v>
      </c>
      <c r="K10" s="40" t="s">
        <v>89</v>
      </c>
      <c r="L10" s="39" t="s">
        <v>90</v>
      </c>
      <c r="M10" s="41">
        <v>98.13</v>
      </c>
      <c r="N10" s="42" t="s">
        <v>91</v>
      </c>
      <c r="O10" s="43" t="s">
        <v>92</v>
      </c>
      <c r="P10" s="43" t="s">
        <v>30</v>
      </c>
      <c r="Q10" s="43" t="s">
        <v>31</v>
      </c>
      <c r="R10" s="43"/>
      <c r="S10" s="43"/>
      <c r="T10" s="43"/>
      <c r="U10" s="43"/>
      <c r="V10" s="43"/>
      <c r="W10" s="43"/>
    </row>
    <row r="11" spans="1:23" ht="90" x14ac:dyDescent="0.25">
      <c r="A11" s="44">
        <v>10</v>
      </c>
      <c r="B11" s="44" t="s">
        <v>93</v>
      </c>
      <c r="C11" s="44" t="s">
        <v>22</v>
      </c>
      <c r="D11" s="45" t="s">
        <v>94</v>
      </c>
      <c r="E11" s="45" t="s">
        <v>42</v>
      </c>
      <c r="F11" s="45">
        <v>1550</v>
      </c>
      <c r="G11" s="45" t="s">
        <v>95</v>
      </c>
      <c r="H11" s="45">
        <v>1564</v>
      </c>
      <c r="I11" s="45">
        <f t="shared" si="0"/>
        <v>309</v>
      </c>
      <c r="J11" s="45">
        <f t="shared" si="1"/>
        <v>1859</v>
      </c>
      <c r="K11" s="45" t="s">
        <v>96</v>
      </c>
      <c r="L11" s="44" t="s">
        <v>97</v>
      </c>
      <c r="M11" s="46">
        <v>85.27</v>
      </c>
      <c r="N11" s="47" t="s">
        <v>98</v>
      </c>
      <c r="O11" s="48" t="s">
        <v>99</v>
      </c>
      <c r="P11" s="48"/>
      <c r="Q11" s="48"/>
      <c r="R11" s="48"/>
      <c r="S11" s="48"/>
      <c r="T11" s="48"/>
      <c r="U11" s="48"/>
      <c r="V11" s="48"/>
      <c r="W11" s="48"/>
    </row>
    <row r="12" spans="1:23" ht="90" x14ac:dyDescent="0.25">
      <c r="A12" s="49">
        <v>11</v>
      </c>
      <c r="B12" s="49" t="s">
        <v>100</v>
      </c>
      <c r="C12" s="49" t="s">
        <v>22</v>
      </c>
      <c r="D12" s="50" t="s">
        <v>101</v>
      </c>
      <c r="E12" s="50" t="s">
        <v>102</v>
      </c>
      <c r="F12" s="50">
        <v>1220</v>
      </c>
      <c r="G12" s="50" t="s">
        <v>103</v>
      </c>
      <c r="H12" s="50">
        <v>1340</v>
      </c>
      <c r="I12" s="50">
        <f t="shared" si="0"/>
        <v>309</v>
      </c>
      <c r="J12" s="50">
        <f t="shared" si="1"/>
        <v>1529</v>
      </c>
      <c r="K12" s="50" t="s">
        <v>104</v>
      </c>
      <c r="L12" s="49" t="s">
        <v>105</v>
      </c>
      <c r="M12" s="51">
        <v>93.02</v>
      </c>
      <c r="N12" s="52" t="s">
        <v>106</v>
      </c>
      <c r="O12" s="53" t="s">
        <v>107</v>
      </c>
      <c r="P12" s="53" t="s">
        <v>30</v>
      </c>
      <c r="Q12" s="53"/>
      <c r="R12" s="53"/>
      <c r="S12" s="53"/>
      <c r="T12" s="53"/>
      <c r="U12" s="53"/>
      <c r="V12" s="53"/>
      <c r="W12" s="53"/>
    </row>
    <row r="13" spans="1:23" ht="90" x14ac:dyDescent="0.25">
      <c r="A13" s="54">
        <v>12</v>
      </c>
      <c r="B13" s="54" t="s">
        <v>108</v>
      </c>
      <c r="C13" s="54" t="s">
        <v>22</v>
      </c>
      <c r="D13" s="55" t="s">
        <v>109</v>
      </c>
      <c r="E13" s="55" t="s">
        <v>110</v>
      </c>
      <c r="F13" s="55">
        <v>1550</v>
      </c>
      <c r="G13" s="55" t="s">
        <v>111</v>
      </c>
      <c r="H13" s="55">
        <v>2412</v>
      </c>
      <c r="I13" s="55">
        <f t="shared" si="0"/>
        <v>395</v>
      </c>
      <c r="J13" s="55">
        <f t="shared" si="1"/>
        <v>1945</v>
      </c>
      <c r="K13" s="55" t="s">
        <v>112</v>
      </c>
      <c r="L13" s="54" t="s">
        <v>113</v>
      </c>
      <c r="M13" s="56">
        <v>107.95</v>
      </c>
      <c r="N13" s="57" t="s">
        <v>114</v>
      </c>
      <c r="O13" s="58" t="s">
        <v>115</v>
      </c>
      <c r="P13" s="58" t="s">
        <v>30</v>
      </c>
      <c r="Q13" s="58" t="s">
        <v>31</v>
      </c>
      <c r="R13" s="58"/>
      <c r="S13" s="58"/>
      <c r="T13" s="58"/>
      <c r="U13" s="58"/>
      <c r="V13" s="58"/>
      <c r="W13" s="58"/>
    </row>
    <row r="14" spans="1:23" ht="90" x14ac:dyDescent="0.25">
      <c r="A14" s="24">
        <v>13</v>
      </c>
      <c r="B14" s="24" t="s">
        <v>116</v>
      </c>
      <c r="C14" s="24" t="s">
        <v>22</v>
      </c>
      <c r="D14" s="25" t="s">
        <v>117</v>
      </c>
      <c r="E14" s="25" t="s">
        <v>118</v>
      </c>
      <c r="F14" s="25">
        <v>1550</v>
      </c>
      <c r="G14" s="25" t="s">
        <v>119</v>
      </c>
      <c r="H14" s="25">
        <v>3022</v>
      </c>
      <c r="I14" s="25">
        <f t="shared" si="0"/>
        <v>580</v>
      </c>
      <c r="J14" s="25">
        <f t="shared" si="1"/>
        <v>2130</v>
      </c>
      <c r="K14" s="25" t="s">
        <v>120</v>
      </c>
      <c r="L14" s="24" t="s">
        <v>121</v>
      </c>
      <c r="M14" s="26">
        <v>77.099999999999994</v>
      </c>
      <c r="N14" s="27" t="s">
        <v>122</v>
      </c>
      <c r="O14" s="28" t="s">
        <v>123</v>
      </c>
      <c r="P14" s="28" t="s">
        <v>30</v>
      </c>
      <c r="Q14" s="28" t="s">
        <v>31</v>
      </c>
      <c r="R14" s="28"/>
      <c r="S14" s="28"/>
      <c r="T14" s="28"/>
      <c r="U14" s="28"/>
      <c r="V14" s="28"/>
      <c r="W14" s="28"/>
    </row>
    <row r="15" spans="1:23" ht="168.75" x14ac:dyDescent="0.25">
      <c r="A15" s="49">
        <v>14</v>
      </c>
      <c r="B15" s="49" t="s">
        <v>100</v>
      </c>
      <c r="C15" s="49" t="s">
        <v>22</v>
      </c>
      <c r="D15" s="50" t="s">
        <v>124</v>
      </c>
      <c r="E15" s="50" t="s">
        <v>125</v>
      </c>
      <c r="F15" s="50">
        <v>1550</v>
      </c>
      <c r="G15" s="50" t="s">
        <v>126</v>
      </c>
      <c r="H15" s="50">
        <v>1391</v>
      </c>
      <c r="I15" s="50">
        <f t="shared" si="0"/>
        <v>309</v>
      </c>
      <c r="J15" s="50">
        <f t="shared" si="1"/>
        <v>1859</v>
      </c>
      <c r="K15" s="50" t="s">
        <v>127</v>
      </c>
      <c r="L15" s="49" t="s">
        <v>128</v>
      </c>
      <c r="M15" s="51">
        <v>92.82</v>
      </c>
      <c r="N15" s="52" t="s">
        <v>129</v>
      </c>
      <c r="O15" s="53" t="s">
        <v>130</v>
      </c>
      <c r="P15" s="53" t="s">
        <v>131</v>
      </c>
      <c r="Q15" s="53" t="s">
        <v>132</v>
      </c>
      <c r="R15" s="53" t="s">
        <v>84</v>
      </c>
      <c r="S15" s="53" t="s">
        <v>48</v>
      </c>
      <c r="T15" s="53"/>
      <c r="U15" s="53"/>
      <c r="V15" s="53"/>
      <c r="W15" s="53"/>
    </row>
    <row r="16" spans="1:23" ht="90" x14ac:dyDescent="0.25">
      <c r="A16" s="54">
        <v>15</v>
      </c>
      <c r="B16" s="54" t="s">
        <v>108</v>
      </c>
      <c r="C16" s="54" t="s">
        <v>22</v>
      </c>
      <c r="D16" s="55" t="s">
        <v>133</v>
      </c>
      <c r="E16" s="55" t="s">
        <v>73</v>
      </c>
      <c r="F16" s="55">
        <v>1550</v>
      </c>
      <c r="G16" s="55" t="s">
        <v>134</v>
      </c>
      <c r="H16" s="55">
        <v>1993</v>
      </c>
      <c r="I16" s="55">
        <f t="shared" si="0"/>
        <v>309</v>
      </c>
      <c r="J16" s="55">
        <f t="shared" si="1"/>
        <v>1859</v>
      </c>
      <c r="K16" s="55" t="s">
        <v>135</v>
      </c>
      <c r="L16" s="54" t="s">
        <v>136</v>
      </c>
      <c r="M16" s="56">
        <v>106.87</v>
      </c>
      <c r="N16" s="57" t="s">
        <v>137</v>
      </c>
      <c r="O16" s="58" t="s">
        <v>138</v>
      </c>
      <c r="P16" s="58" t="s">
        <v>30</v>
      </c>
      <c r="Q16" s="58" t="s">
        <v>31</v>
      </c>
      <c r="R16" s="58"/>
      <c r="S16" s="58"/>
      <c r="T16" s="58"/>
      <c r="U16" s="58"/>
      <c r="V16" s="58"/>
      <c r="W16" s="58"/>
    </row>
    <row r="17" spans="1:23" ht="112.5" x14ac:dyDescent="0.25">
      <c r="A17" s="49">
        <v>16</v>
      </c>
      <c r="B17" s="49" t="s">
        <v>100</v>
      </c>
      <c r="C17" s="49" t="s">
        <v>22</v>
      </c>
      <c r="D17" s="50" t="s">
        <v>139</v>
      </c>
      <c r="E17" s="50" t="s">
        <v>140</v>
      </c>
      <c r="F17" s="50">
        <v>1550</v>
      </c>
      <c r="G17" s="50" t="s">
        <v>141</v>
      </c>
      <c r="H17" s="50">
        <v>2312</v>
      </c>
      <c r="I17" s="50">
        <f t="shared" si="0"/>
        <v>395</v>
      </c>
      <c r="J17" s="50">
        <f t="shared" si="1"/>
        <v>1945</v>
      </c>
      <c r="K17" s="50" t="s">
        <v>142</v>
      </c>
      <c r="L17" s="49" t="s">
        <v>143</v>
      </c>
      <c r="M17" s="51">
        <v>90.77</v>
      </c>
      <c r="N17" s="52" t="s">
        <v>55</v>
      </c>
      <c r="O17" s="53" t="s">
        <v>144</v>
      </c>
      <c r="P17" s="53" t="s">
        <v>132</v>
      </c>
      <c r="Q17" s="53" t="s">
        <v>57</v>
      </c>
      <c r="R17" s="53" t="s">
        <v>48</v>
      </c>
      <c r="S17" s="53"/>
      <c r="T17" s="53"/>
      <c r="U17" s="53"/>
      <c r="V17" s="53"/>
      <c r="W17" s="53"/>
    </row>
    <row r="18" spans="1:23" ht="112.5" x14ac:dyDescent="0.25">
      <c r="A18" s="34">
        <v>17</v>
      </c>
      <c r="B18" s="34" t="s">
        <v>71</v>
      </c>
      <c r="C18" s="34" t="s">
        <v>22</v>
      </c>
      <c r="D18" s="35" t="s">
        <v>145</v>
      </c>
      <c r="E18" s="35" t="s">
        <v>146</v>
      </c>
      <c r="F18" s="35">
        <v>1550</v>
      </c>
      <c r="G18" s="35" t="s">
        <v>147</v>
      </c>
      <c r="H18" s="35">
        <v>3046</v>
      </c>
      <c r="I18" s="35">
        <f t="shared" si="0"/>
        <v>580</v>
      </c>
      <c r="J18" s="35">
        <f t="shared" si="1"/>
        <v>2130</v>
      </c>
      <c r="K18" s="35" t="s">
        <v>148</v>
      </c>
      <c r="L18" s="34" t="s">
        <v>149</v>
      </c>
      <c r="M18" s="36">
        <v>81.2</v>
      </c>
      <c r="N18" s="37" t="s">
        <v>150</v>
      </c>
      <c r="O18" s="38" t="s">
        <v>151</v>
      </c>
      <c r="P18" s="38" t="s">
        <v>57</v>
      </c>
      <c r="Q18" s="38" t="s">
        <v>48</v>
      </c>
      <c r="R18" s="38"/>
      <c r="S18" s="38"/>
      <c r="T18" s="38"/>
      <c r="U18" s="38"/>
      <c r="V18" s="38"/>
      <c r="W18" s="38"/>
    </row>
    <row r="19" spans="1:23" ht="90" x14ac:dyDescent="0.25">
      <c r="A19" s="44">
        <v>18</v>
      </c>
      <c r="B19" s="44" t="s">
        <v>93</v>
      </c>
      <c r="C19" s="44" t="s">
        <v>22</v>
      </c>
      <c r="D19" s="45" t="s">
        <v>152</v>
      </c>
      <c r="E19" s="45" t="s">
        <v>73</v>
      </c>
      <c r="F19" s="45">
        <v>1550</v>
      </c>
      <c r="G19" s="45" t="s">
        <v>153</v>
      </c>
      <c r="H19" s="45">
        <v>1979</v>
      </c>
      <c r="I19" s="45">
        <f t="shared" si="0"/>
        <v>309</v>
      </c>
      <c r="J19" s="45">
        <f t="shared" si="1"/>
        <v>1859</v>
      </c>
      <c r="K19" s="45" t="s">
        <v>154</v>
      </c>
      <c r="L19" s="44" t="s">
        <v>155</v>
      </c>
      <c r="M19" s="46">
        <v>75.819999999999993</v>
      </c>
      <c r="N19" s="47" t="s">
        <v>156</v>
      </c>
      <c r="O19" s="48" t="s">
        <v>157</v>
      </c>
      <c r="P19" s="48" t="s">
        <v>30</v>
      </c>
      <c r="Q19" s="48"/>
      <c r="R19" s="48"/>
      <c r="S19" s="48"/>
      <c r="T19" s="48"/>
      <c r="U19" s="48"/>
      <c r="V19" s="48"/>
      <c r="W19" s="48"/>
    </row>
    <row r="20" spans="1:23" ht="90" x14ac:dyDescent="0.25">
      <c r="A20" s="39">
        <v>19</v>
      </c>
      <c r="B20" s="39" t="s">
        <v>85</v>
      </c>
      <c r="C20" s="39" t="s">
        <v>22</v>
      </c>
      <c r="D20" s="40" t="s">
        <v>158</v>
      </c>
      <c r="E20" s="40" t="s">
        <v>73</v>
      </c>
      <c r="F20" s="40">
        <v>1550</v>
      </c>
      <c r="G20" s="40" t="s">
        <v>159</v>
      </c>
      <c r="H20" s="40">
        <v>1844</v>
      </c>
      <c r="I20" s="40">
        <f t="shared" si="0"/>
        <v>309</v>
      </c>
      <c r="J20" s="40">
        <f t="shared" si="1"/>
        <v>1859</v>
      </c>
      <c r="K20" s="40" t="s">
        <v>160</v>
      </c>
      <c r="L20" s="39" t="s">
        <v>161</v>
      </c>
      <c r="M20" s="41">
        <v>82.72</v>
      </c>
      <c r="N20" s="42" t="s">
        <v>162</v>
      </c>
      <c r="O20" s="43" t="s">
        <v>163</v>
      </c>
      <c r="P20" s="43" t="s">
        <v>30</v>
      </c>
      <c r="Q20" s="43" t="s">
        <v>31</v>
      </c>
      <c r="R20" s="43"/>
      <c r="S20" s="43"/>
      <c r="T20" s="43"/>
      <c r="U20" s="43"/>
      <c r="V20" s="43"/>
      <c r="W20" s="43"/>
    </row>
    <row r="21" spans="1:23" ht="112.5" x14ac:dyDescent="0.25">
      <c r="A21" s="29">
        <v>20</v>
      </c>
      <c r="B21" s="29" t="s">
        <v>64</v>
      </c>
      <c r="C21" s="29" t="s">
        <v>22</v>
      </c>
      <c r="D21" s="30" t="s">
        <v>164</v>
      </c>
      <c r="E21" s="30" t="s">
        <v>87</v>
      </c>
      <c r="F21" s="30">
        <v>1240</v>
      </c>
      <c r="G21" s="30" t="s">
        <v>165</v>
      </c>
      <c r="H21" s="30">
        <v>1779</v>
      </c>
      <c r="I21" s="30">
        <f t="shared" si="0"/>
        <v>309</v>
      </c>
      <c r="J21" s="30">
        <f t="shared" si="1"/>
        <v>1549</v>
      </c>
      <c r="K21" s="30" t="s">
        <v>166</v>
      </c>
      <c r="L21" s="29" t="s">
        <v>167</v>
      </c>
      <c r="M21" s="31">
        <v>81.33</v>
      </c>
      <c r="N21" s="32" t="s">
        <v>168</v>
      </c>
      <c r="O21" s="33" t="s">
        <v>169</v>
      </c>
      <c r="P21" s="33" t="s">
        <v>30</v>
      </c>
      <c r="Q21" s="33" t="s">
        <v>57</v>
      </c>
      <c r="R21" s="33" t="s">
        <v>48</v>
      </c>
      <c r="S21" s="33"/>
      <c r="T21" s="33"/>
      <c r="U21" s="33"/>
      <c r="V21" s="33"/>
      <c r="W21" s="33"/>
    </row>
    <row r="22" spans="1:23" ht="112.5" x14ac:dyDescent="0.25">
      <c r="A22" s="4">
        <v>21</v>
      </c>
      <c r="B22" s="4" t="s">
        <v>21</v>
      </c>
      <c r="C22" s="4" t="s">
        <v>22</v>
      </c>
      <c r="D22" s="5" t="s">
        <v>170</v>
      </c>
      <c r="E22" s="5" t="s">
        <v>171</v>
      </c>
      <c r="F22" s="5">
        <v>1550</v>
      </c>
      <c r="G22" s="5" t="s">
        <v>172</v>
      </c>
      <c r="H22" s="5">
        <v>2025</v>
      </c>
      <c r="I22" s="5">
        <f t="shared" si="0"/>
        <v>395</v>
      </c>
      <c r="J22" s="5">
        <f t="shared" si="1"/>
        <v>1945</v>
      </c>
      <c r="K22" s="5" t="s">
        <v>173</v>
      </c>
      <c r="L22" s="4" t="s">
        <v>174</v>
      </c>
      <c r="M22" s="6">
        <v>87.62</v>
      </c>
      <c r="N22" s="7" t="s">
        <v>55</v>
      </c>
      <c r="O22" s="8" t="s">
        <v>175</v>
      </c>
      <c r="P22" s="8" t="s">
        <v>176</v>
      </c>
      <c r="Q22" s="8" t="s">
        <v>84</v>
      </c>
      <c r="R22" s="8" t="s">
        <v>48</v>
      </c>
      <c r="S22" s="8"/>
      <c r="T22" s="8"/>
      <c r="U22" s="8"/>
      <c r="V22" s="8"/>
      <c r="W22" s="8"/>
    </row>
    <row r="23" spans="1:23" ht="112.5" x14ac:dyDescent="0.25">
      <c r="A23" s="49">
        <v>22</v>
      </c>
      <c r="B23" s="49" t="s">
        <v>100</v>
      </c>
      <c r="C23" s="49" t="s">
        <v>22</v>
      </c>
      <c r="D23" s="50" t="s">
        <v>177</v>
      </c>
      <c r="E23" s="50" t="s">
        <v>118</v>
      </c>
      <c r="F23" s="50">
        <v>1550</v>
      </c>
      <c r="G23" s="50" t="s">
        <v>119</v>
      </c>
      <c r="H23" s="50">
        <v>3022</v>
      </c>
      <c r="I23" s="50">
        <f t="shared" si="0"/>
        <v>580</v>
      </c>
      <c r="J23" s="50">
        <f t="shared" si="1"/>
        <v>2130</v>
      </c>
      <c r="K23" s="50" t="s">
        <v>178</v>
      </c>
      <c r="L23" s="49" t="s">
        <v>179</v>
      </c>
      <c r="M23" s="51">
        <v>89.25</v>
      </c>
      <c r="N23" s="52" t="s">
        <v>55</v>
      </c>
      <c r="O23" s="53" t="s">
        <v>180</v>
      </c>
      <c r="P23" s="53" t="s">
        <v>30</v>
      </c>
      <c r="Q23" s="53" t="s">
        <v>31</v>
      </c>
      <c r="R23" s="53" t="s">
        <v>48</v>
      </c>
      <c r="S23" s="53"/>
      <c r="T23" s="53"/>
      <c r="U23" s="53"/>
      <c r="V23" s="53"/>
      <c r="W23" s="53"/>
    </row>
    <row r="24" spans="1:23" ht="90" x14ac:dyDescent="0.25">
      <c r="A24" s="54">
        <v>23</v>
      </c>
      <c r="B24" s="54" t="s">
        <v>108</v>
      </c>
      <c r="C24" s="54" t="s">
        <v>22</v>
      </c>
      <c r="D24" s="55" t="s">
        <v>181</v>
      </c>
      <c r="E24" s="55" t="s">
        <v>51</v>
      </c>
      <c r="F24" s="55">
        <v>1550</v>
      </c>
      <c r="G24" s="55" t="s">
        <v>182</v>
      </c>
      <c r="H24" s="55">
        <v>2654</v>
      </c>
      <c r="I24" s="55">
        <f t="shared" si="0"/>
        <v>395</v>
      </c>
      <c r="J24" s="55">
        <f t="shared" si="1"/>
        <v>1945</v>
      </c>
      <c r="K24" s="55" t="s">
        <v>183</v>
      </c>
      <c r="L24" s="54" t="s">
        <v>184</v>
      </c>
      <c r="M24" s="56">
        <v>104.07</v>
      </c>
      <c r="N24" s="57" t="s">
        <v>185</v>
      </c>
      <c r="O24" s="58" t="s">
        <v>186</v>
      </c>
      <c r="P24" s="58" t="s">
        <v>30</v>
      </c>
      <c r="Q24" s="58" t="s">
        <v>31</v>
      </c>
      <c r="R24" s="58"/>
      <c r="S24" s="58"/>
      <c r="T24" s="58"/>
      <c r="U24" s="58"/>
      <c r="V24" s="58"/>
      <c r="W24" s="58"/>
    </row>
    <row r="25" spans="1:23" ht="90" x14ac:dyDescent="0.25">
      <c r="A25" s="19">
        <v>24</v>
      </c>
      <c r="B25" s="19" t="s">
        <v>79</v>
      </c>
      <c r="C25" s="19" t="s">
        <v>22</v>
      </c>
      <c r="D25" s="20" t="s">
        <v>187</v>
      </c>
      <c r="E25" s="20" t="s">
        <v>73</v>
      </c>
      <c r="F25" s="20">
        <v>1550</v>
      </c>
      <c r="G25" s="20" t="s">
        <v>188</v>
      </c>
      <c r="H25" s="20">
        <v>1939</v>
      </c>
      <c r="I25" s="20">
        <f t="shared" si="0"/>
        <v>309</v>
      </c>
      <c r="J25" s="20">
        <f t="shared" si="1"/>
        <v>1859</v>
      </c>
      <c r="K25" s="20" t="s">
        <v>189</v>
      </c>
      <c r="L25" s="19" t="s">
        <v>190</v>
      </c>
      <c r="M25" s="21">
        <v>69.680000000000007</v>
      </c>
      <c r="N25" s="22" t="s">
        <v>191</v>
      </c>
      <c r="O25" s="23" t="s">
        <v>192</v>
      </c>
      <c r="P25" s="23" t="s">
        <v>30</v>
      </c>
      <c r="Q25" s="23"/>
      <c r="R25" s="23"/>
      <c r="S25" s="23"/>
      <c r="T25" s="23"/>
      <c r="U25" s="23"/>
      <c r="V25" s="23"/>
      <c r="W25" s="23"/>
    </row>
    <row r="26" spans="1:23" ht="90" x14ac:dyDescent="0.25">
      <c r="A26" s="24">
        <v>25</v>
      </c>
      <c r="B26" s="24" t="s">
        <v>116</v>
      </c>
      <c r="C26" s="24" t="s">
        <v>22</v>
      </c>
      <c r="D26" s="25" t="s">
        <v>193</v>
      </c>
      <c r="E26" s="25" t="s">
        <v>24</v>
      </c>
      <c r="F26" s="25">
        <v>1220</v>
      </c>
      <c r="G26" s="25" t="s">
        <v>25</v>
      </c>
      <c r="H26" s="25">
        <v>1638</v>
      </c>
      <c r="I26" s="25">
        <f t="shared" si="0"/>
        <v>309</v>
      </c>
      <c r="J26" s="25">
        <f t="shared" si="1"/>
        <v>1529</v>
      </c>
      <c r="K26" s="25" t="s">
        <v>194</v>
      </c>
      <c r="L26" s="24" t="s">
        <v>195</v>
      </c>
      <c r="M26" s="26">
        <v>75.180000000000007</v>
      </c>
      <c r="N26" s="27" t="s">
        <v>107</v>
      </c>
      <c r="O26" s="28" t="s">
        <v>196</v>
      </c>
      <c r="P26" s="28" t="s">
        <v>31</v>
      </c>
      <c r="Q26" s="28"/>
      <c r="R26" s="28"/>
      <c r="S26" s="28"/>
      <c r="T26" s="28"/>
      <c r="U26" s="28"/>
      <c r="V26" s="28"/>
      <c r="W26" s="28"/>
    </row>
    <row r="27" spans="1:23" ht="90" x14ac:dyDescent="0.25">
      <c r="A27" s="24">
        <v>26</v>
      </c>
      <c r="B27" s="24" t="s">
        <v>58</v>
      </c>
      <c r="C27" s="24" t="s">
        <v>22</v>
      </c>
      <c r="D27" s="25" t="s">
        <v>197</v>
      </c>
      <c r="E27" s="25" t="s">
        <v>73</v>
      </c>
      <c r="F27" s="25">
        <v>1550</v>
      </c>
      <c r="G27" s="25" t="s">
        <v>198</v>
      </c>
      <c r="H27" s="25">
        <v>1980</v>
      </c>
      <c r="I27" s="25">
        <f t="shared" si="0"/>
        <v>309</v>
      </c>
      <c r="J27" s="25">
        <f t="shared" si="1"/>
        <v>1859</v>
      </c>
      <c r="K27" s="25" t="s">
        <v>199</v>
      </c>
      <c r="L27" s="24" t="s">
        <v>200</v>
      </c>
      <c r="M27" s="26">
        <v>73.930000000000007</v>
      </c>
      <c r="N27" s="27" t="s">
        <v>201</v>
      </c>
      <c r="O27" s="28" t="s">
        <v>202</v>
      </c>
      <c r="P27" s="28" t="s">
        <v>30</v>
      </c>
      <c r="Q27" s="28" t="s">
        <v>203</v>
      </c>
      <c r="R27" s="28"/>
      <c r="S27" s="28"/>
      <c r="T27" s="28"/>
      <c r="U27" s="28"/>
      <c r="V27" s="28"/>
      <c r="W27" s="28"/>
    </row>
    <row r="28" spans="1:23" ht="123.75" x14ac:dyDescent="0.25">
      <c r="A28" s="49">
        <v>27</v>
      </c>
      <c r="B28" s="49" t="s">
        <v>100</v>
      </c>
      <c r="C28" s="49" t="s">
        <v>22</v>
      </c>
      <c r="D28" s="50" t="s">
        <v>204</v>
      </c>
      <c r="E28" s="50" t="s">
        <v>171</v>
      </c>
      <c r="F28" s="50">
        <v>1550</v>
      </c>
      <c r="G28" s="50" t="s">
        <v>205</v>
      </c>
      <c r="H28" s="50">
        <v>2295</v>
      </c>
      <c r="I28" s="50">
        <f t="shared" si="0"/>
        <v>395</v>
      </c>
      <c r="J28" s="50">
        <f t="shared" si="1"/>
        <v>1945</v>
      </c>
      <c r="K28" s="50" t="s">
        <v>206</v>
      </c>
      <c r="L28" s="49" t="s">
        <v>207</v>
      </c>
      <c r="M28" s="51">
        <v>88</v>
      </c>
      <c r="N28" s="52" t="s">
        <v>208</v>
      </c>
      <c r="O28" s="53" t="s">
        <v>209</v>
      </c>
      <c r="P28" s="53" t="s">
        <v>210</v>
      </c>
      <c r="Q28" s="53" t="s">
        <v>30</v>
      </c>
      <c r="R28" s="53" t="s">
        <v>31</v>
      </c>
      <c r="S28" s="53"/>
      <c r="T28" s="53"/>
      <c r="U28" s="53"/>
      <c r="V28" s="53"/>
      <c r="W28" s="53"/>
    </row>
    <row r="29" spans="1:23" ht="90" x14ac:dyDescent="0.25">
      <c r="A29" s="19">
        <v>28</v>
      </c>
      <c r="B29" s="19" t="s">
        <v>49</v>
      </c>
      <c r="C29" s="19" t="s">
        <v>22</v>
      </c>
      <c r="D29" s="20" t="s">
        <v>211</v>
      </c>
      <c r="E29" s="20" t="s">
        <v>73</v>
      </c>
      <c r="F29" s="20">
        <v>1550</v>
      </c>
      <c r="G29" s="20" t="s">
        <v>212</v>
      </c>
      <c r="H29" s="20">
        <v>1892</v>
      </c>
      <c r="I29" s="20">
        <f t="shared" si="0"/>
        <v>309</v>
      </c>
      <c r="J29" s="20">
        <f t="shared" si="1"/>
        <v>1859</v>
      </c>
      <c r="K29" s="20" t="s">
        <v>213</v>
      </c>
      <c r="L29" s="19" t="s">
        <v>214</v>
      </c>
      <c r="M29" s="21">
        <v>80.069999999999993</v>
      </c>
      <c r="N29" s="22" t="s">
        <v>215</v>
      </c>
      <c r="O29" s="23" t="s">
        <v>78</v>
      </c>
      <c r="P29" s="23" t="s">
        <v>31</v>
      </c>
      <c r="Q29" s="23"/>
      <c r="R29" s="23"/>
      <c r="S29" s="23"/>
      <c r="T29" s="23"/>
      <c r="U29" s="23"/>
      <c r="V29" s="23"/>
      <c r="W29" s="23"/>
    </row>
    <row r="30" spans="1:23" ht="90" x14ac:dyDescent="0.25">
      <c r="A30" s="34">
        <v>29</v>
      </c>
      <c r="B30" s="34" t="s">
        <v>71</v>
      </c>
      <c r="C30" s="34" t="s">
        <v>22</v>
      </c>
      <c r="D30" s="35" t="s">
        <v>216</v>
      </c>
      <c r="E30" s="35" t="s">
        <v>87</v>
      </c>
      <c r="F30" s="35">
        <v>1240</v>
      </c>
      <c r="G30" s="35" t="s">
        <v>217</v>
      </c>
      <c r="H30" s="35">
        <v>1779</v>
      </c>
      <c r="I30" s="35">
        <f t="shared" si="0"/>
        <v>309</v>
      </c>
      <c r="J30" s="35">
        <f t="shared" si="1"/>
        <v>1549</v>
      </c>
      <c r="K30" s="35" t="s">
        <v>218</v>
      </c>
      <c r="L30" s="34" t="s">
        <v>219</v>
      </c>
      <c r="M30" s="36">
        <v>76.5</v>
      </c>
      <c r="N30" s="37" t="s">
        <v>220</v>
      </c>
      <c r="O30" s="38" t="s">
        <v>221</v>
      </c>
      <c r="P30" s="38" t="s">
        <v>132</v>
      </c>
      <c r="Q30" s="38"/>
      <c r="R30" s="38"/>
      <c r="S30" s="38"/>
      <c r="T30" s="38"/>
      <c r="U30" s="38"/>
      <c r="V30" s="38"/>
      <c r="W30" s="38"/>
    </row>
    <row r="31" spans="1:23" ht="112.5" x14ac:dyDescent="0.25">
      <c r="A31" s="49">
        <v>30</v>
      </c>
      <c r="B31" s="49" t="s">
        <v>100</v>
      </c>
      <c r="C31" s="49" t="s">
        <v>22</v>
      </c>
      <c r="D31" s="50" t="s">
        <v>222</v>
      </c>
      <c r="E31" s="50" t="s">
        <v>146</v>
      </c>
      <c r="F31" s="50">
        <v>1550</v>
      </c>
      <c r="G31" s="50" t="s">
        <v>223</v>
      </c>
      <c r="H31" s="50">
        <v>2645</v>
      </c>
      <c r="I31" s="50">
        <f t="shared" si="0"/>
        <v>395</v>
      </c>
      <c r="J31" s="50">
        <f t="shared" si="1"/>
        <v>1945</v>
      </c>
      <c r="K31" s="50" t="s">
        <v>224</v>
      </c>
      <c r="L31" s="49" t="s">
        <v>61</v>
      </c>
      <c r="M31" s="51">
        <v>85.2</v>
      </c>
      <c r="N31" s="52" t="s">
        <v>225</v>
      </c>
      <c r="O31" s="53" t="s">
        <v>226</v>
      </c>
      <c r="P31" s="53" t="s">
        <v>30</v>
      </c>
      <c r="Q31" s="53" t="s">
        <v>57</v>
      </c>
      <c r="R31" s="53" t="s">
        <v>48</v>
      </c>
      <c r="S31" s="53"/>
      <c r="T31" s="53"/>
      <c r="U31" s="53"/>
      <c r="V31" s="53"/>
      <c r="W31" s="53"/>
    </row>
    <row r="32" spans="1:23" ht="90" x14ac:dyDescent="0.25">
      <c r="A32" s="54">
        <v>31</v>
      </c>
      <c r="B32" s="54" t="s">
        <v>108</v>
      </c>
      <c r="C32" s="54" t="s">
        <v>22</v>
      </c>
      <c r="D32" s="55" t="s">
        <v>227</v>
      </c>
      <c r="E32" s="55" t="s">
        <v>42</v>
      </c>
      <c r="F32" s="55">
        <v>1550</v>
      </c>
      <c r="G32" s="55" t="s">
        <v>43</v>
      </c>
      <c r="H32" s="55">
        <v>1135</v>
      </c>
      <c r="I32" s="55">
        <f t="shared" si="0"/>
        <v>309</v>
      </c>
      <c r="J32" s="55">
        <f t="shared" si="1"/>
        <v>1859</v>
      </c>
      <c r="K32" s="55" t="s">
        <v>228</v>
      </c>
      <c r="L32" s="54" t="s">
        <v>229</v>
      </c>
      <c r="M32" s="56">
        <v>103.53</v>
      </c>
      <c r="N32" s="57" t="s">
        <v>230</v>
      </c>
      <c r="O32" s="58" t="s">
        <v>151</v>
      </c>
      <c r="P32" s="58" t="s">
        <v>132</v>
      </c>
      <c r="Q32" s="58" t="s">
        <v>31</v>
      </c>
      <c r="R32" s="58"/>
      <c r="S32" s="58"/>
      <c r="T32" s="58"/>
      <c r="U32" s="58"/>
      <c r="V32" s="58"/>
      <c r="W32" s="58"/>
    </row>
    <row r="33" spans="1:23" ht="90" x14ac:dyDescent="0.25">
      <c r="A33" s="44">
        <v>32</v>
      </c>
      <c r="B33" s="44" t="s">
        <v>93</v>
      </c>
      <c r="C33" s="44" t="s">
        <v>22</v>
      </c>
      <c r="D33" s="45" t="s">
        <v>231</v>
      </c>
      <c r="E33" s="45" t="s">
        <v>232</v>
      </c>
      <c r="F33" s="45">
        <v>1550</v>
      </c>
      <c r="G33" s="45" t="s">
        <v>233</v>
      </c>
      <c r="H33" s="45">
        <v>302</v>
      </c>
      <c r="I33" s="45">
        <f t="shared" si="0"/>
        <v>211</v>
      </c>
      <c r="J33" s="45">
        <f t="shared" si="1"/>
        <v>1761</v>
      </c>
      <c r="K33" s="45" t="s">
        <v>234</v>
      </c>
      <c r="L33" s="44" t="s">
        <v>235</v>
      </c>
      <c r="M33" s="46">
        <v>71.930000000000007</v>
      </c>
      <c r="N33" s="47" t="s">
        <v>236</v>
      </c>
      <c r="O33" s="48" t="s">
        <v>237</v>
      </c>
      <c r="P33" s="48" t="s">
        <v>30</v>
      </c>
      <c r="Q33" s="48"/>
      <c r="R33" s="48"/>
      <c r="S33" s="48"/>
      <c r="T33" s="48"/>
      <c r="U33" s="48"/>
      <c r="V33" s="48"/>
      <c r="W33" s="48"/>
    </row>
    <row r="34" spans="1:23" ht="112.5" x14ac:dyDescent="0.25">
      <c r="A34" s="39">
        <v>33</v>
      </c>
      <c r="B34" s="39" t="s">
        <v>85</v>
      </c>
      <c r="C34" s="39" t="s">
        <v>22</v>
      </c>
      <c r="D34" s="40" t="s">
        <v>238</v>
      </c>
      <c r="E34" s="40" t="s">
        <v>42</v>
      </c>
      <c r="F34" s="40">
        <v>1550</v>
      </c>
      <c r="G34" s="40" t="s">
        <v>239</v>
      </c>
      <c r="H34" s="40">
        <v>1785</v>
      </c>
      <c r="I34" s="40">
        <f t="shared" si="0"/>
        <v>309</v>
      </c>
      <c r="J34" s="40">
        <f t="shared" si="1"/>
        <v>1859</v>
      </c>
      <c r="K34" s="40" t="s">
        <v>240</v>
      </c>
      <c r="L34" s="39" t="s">
        <v>128</v>
      </c>
      <c r="M34" s="41">
        <v>69.23</v>
      </c>
      <c r="N34" s="42" t="s">
        <v>241</v>
      </c>
      <c r="O34" s="43" t="s">
        <v>242</v>
      </c>
      <c r="P34" s="43" t="s">
        <v>30</v>
      </c>
      <c r="Q34" s="43" t="s">
        <v>57</v>
      </c>
      <c r="R34" s="43" t="s">
        <v>48</v>
      </c>
      <c r="S34" s="43"/>
      <c r="T34" s="43"/>
      <c r="U34" s="43"/>
      <c r="V34" s="43"/>
      <c r="W34" s="43"/>
    </row>
    <row r="35" spans="1:23" ht="90" x14ac:dyDescent="0.25">
      <c r="A35" s="29">
        <v>34</v>
      </c>
      <c r="B35" s="29" t="s">
        <v>64</v>
      </c>
      <c r="C35" s="29" t="s">
        <v>22</v>
      </c>
      <c r="D35" s="30" t="s">
        <v>243</v>
      </c>
      <c r="E35" s="30" t="s">
        <v>87</v>
      </c>
      <c r="F35" s="30">
        <v>1240</v>
      </c>
      <c r="G35" s="30" t="s">
        <v>165</v>
      </c>
      <c r="H35" s="30">
        <v>1779</v>
      </c>
      <c r="I35" s="30">
        <f t="shared" si="0"/>
        <v>309</v>
      </c>
      <c r="J35" s="30">
        <f t="shared" si="1"/>
        <v>1549</v>
      </c>
      <c r="K35" s="30" t="s">
        <v>244</v>
      </c>
      <c r="L35" s="29" t="s">
        <v>245</v>
      </c>
      <c r="M35" s="31">
        <v>79.75</v>
      </c>
      <c r="N35" s="32" t="s">
        <v>63</v>
      </c>
      <c r="O35" s="33" t="s">
        <v>246</v>
      </c>
      <c r="P35" s="33" t="s">
        <v>30</v>
      </c>
      <c r="Q35" s="33"/>
      <c r="R35" s="33"/>
      <c r="S35" s="33"/>
      <c r="T35" s="33"/>
      <c r="U35" s="33"/>
      <c r="V35" s="33"/>
      <c r="W35" s="33"/>
    </row>
    <row r="36" spans="1:23" ht="90" x14ac:dyDescent="0.25">
      <c r="A36" s="4">
        <v>35</v>
      </c>
      <c r="B36" s="4" t="s">
        <v>21</v>
      </c>
      <c r="C36" s="4" t="s">
        <v>22</v>
      </c>
      <c r="D36" s="5" t="s">
        <v>247</v>
      </c>
      <c r="E36" s="5" t="s">
        <v>146</v>
      </c>
      <c r="F36" s="5">
        <v>1550</v>
      </c>
      <c r="G36" s="4" t="s">
        <v>248</v>
      </c>
      <c r="H36" s="4">
        <v>2411</v>
      </c>
      <c r="I36" s="5">
        <f t="shared" si="0"/>
        <v>395</v>
      </c>
      <c r="J36" s="5">
        <f t="shared" si="1"/>
        <v>1945</v>
      </c>
      <c r="K36" s="5" t="s">
        <v>249</v>
      </c>
      <c r="L36" s="4" t="s">
        <v>250</v>
      </c>
      <c r="M36" s="6">
        <v>77.87</v>
      </c>
      <c r="N36" s="7" t="s">
        <v>201</v>
      </c>
      <c r="O36" s="8" t="s">
        <v>251</v>
      </c>
      <c r="P36" s="8" t="s">
        <v>30</v>
      </c>
      <c r="Q36" s="8"/>
      <c r="R36" s="8"/>
      <c r="S36" s="8"/>
      <c r="T36" s="8"/>
      <c r="U36" s="8"/>
      <c r="V36" s="8"/>
      <c r="W36" s="8"/>
    </row>
    <row r="37" spans="1:23" ht="90" x14ac:dyDescent="0.25">
      <c r="A37" s="49">
        <v>36</v>
      </c>
      <c r="B37" s="49" t="s">
        <v>100</v>
      </c>
      <c r="C37" s="49" t="s">
        <v>22</v>
      </c>
      <c r="D37" s="50" t="s">
        <v>252</v>
      </c>
      <c r="E37" s="50" t="s">
        <v>146</v>
      </c>
      <c r="F37" s="50">
        <v>1550</v>
      </c>
      <c r="G37" s="50" t="s">
        <v>253</v>
      </c>
      <c r="H37" s="50">
        <v>2160</v>
      </c>
      <c r="I37" s="50">
        <f t="shared" si="0"/>
        <v>395</v>
      </c>
      <c r="J37" s="50">
        <f t="shared" si="1"/>
        <v>1945</v>
      </c>
      <c r="K37" s="50" t="s">
        <v>254</v>
      </c>
      <c r="L37" s="49" t="s">
        <v>255</v>
      </c>
      <c r="M37" s="51">
        <v>85.17</v>
      </c>
      <c r="N37" s="52" t="s">
        <v>256</v>
      </c>
      <c r="O37" s="53" t="s">
        <v>257</v>
      </c>
      <c r="P37" s="53" t="s">
        <v>30</v>
      </c>
      <c r="Q37" s="53" t="s">
        <v>31</v>
      </c>
      <c r="R37" s="53"/>
      <c r="S37" s="53"/>
      <c r="T37" s="53"/>
      <c r="U37" s="53"/>
      <c r="V37" s="53"/>
      <c r="W37" s="53"/>
    </row>
    <row r="38" spans="1:23" ht="90" x14ac:dyDescent="0.25">
      <c r="A38" s="54">
        <v>37</v>
      </c>
      <c r="B38" s="54" t="s">
        <v>108</v>
      </c>
      <c r="C38" s="54" t="s">
        <v>22</v>
      </c>
      <c r="D38" s="55" t="s">
        <v>258</v>
      </c>
      <c r="E38" s="55" t="s">
        <v>73</v>
      </c>
      <c r="F38" s="55">
        <v>1550</v>
      </c>
      <c r="G38" s="55" t="s">
        <v>259</v>
      </c>
      <c r="H38" s="55">
        <v>1785</v>
      </c>
      <c r="I38" s="55">
        <f t="shared" si="0"/>
        <v>309</v>
      </c>
      <c r="J38" s="55">
        <f t="shared" si="1"/>
        <v>1859</v>
      </c>
      <c r="K38" s="55" t="s">
        <v>260</v>
      </c>
      <c r="L38" s="54" t="s">
        <v>261</v>
      </c>
      <c r="M38" s="56">
        <v>99.02</v>
      </c>
      <c r="N38" s="57" t="s">
        <v>106</v>
      </c>
      <c r="O38" s="58" t="s">
        <v>262</v>
      </c>
      <c r="P38" s="58" t="s">
        <v>30</v>
      </c>
      <c r="Q38" s="58"/>
      <c r="R38" s="58"/>
      <c r="S38" s="58"/>
      <c r="T38" s="58"/>
      <c r="U38" s="58"/>
      <c r="V38" s="58"/>
      <c r="W38" s="58"/>
    </row>
    <row r="39" spans="1:23" ht="112.5" x14ac:dyDescent="0.25">
      <c r="A39" s="49">
        <v>38</v>
      </c>
      <c r="B39" s="49" t="s">
        <v>100</v>
      </c>
      <c r="C39" s="49" t="s">
        <v>22</v>
      </c>
      <c r="D39" s="50" t="s">
        <v>263</v>
      </c>
      <c r="E39" s="50" t="s">
        <v>73</v>
      </c>
      <c r="F39" s="50">
        <v>1550</v>
      </c>
      <c r="G39" s="50" t="s">
        <v>212</v>
      </c>
      <c r="H39" s="50">
        <v>1892</v>
      </c>
      <c r="I39" s="50">
        <v>309</v>
      </c>
      <c r="J39" s="50">
        <f>F39+I39</f>
        <v>1859</v>
      </c>
      <c r="K39" s="50" t="s">
        <v>264</v>
      </c>
      <c r="L39" s="49" t="s">
        <v>265</v>
      </c>
      <c r="M39" s="51">
        <v>84.97</v>
      </c>
      <c r="N39" s="52" t="s">
        <v>266</v>
      </c>
      <c r="O39" s="53" t="s">
        <v>267</v>
      </c>
      <c r="P39" s="53" t="s">
        <v>30</v>
      </c>
      <c r="Q39" s="53" t="s">
        <v>48</v>
      </c>
      <c r="R39" s="53"/>
      <c r="S39" s="53"/>
      <c r="T39" s="53"/>
      <c r="U39" s="53"/>
      <c r="V39" s="53"/>
      <c r="W39" s="53"/>
    </row>
    <row r="40" spans="1:23" ht="90" x14ac:dyDescent="0.25">
      <c r="A40" s="34">
        <v>39</v>
      </c>
      <c r="B40" s="34" t="s">
        <v>71</v>
      </c>
      <c r="C40" s="34" t="s">
        <v>22</v>
      </c>
      <c r="D40" s="35" t="s">
        <v>268</v>
      </c>
      <c r="E40" s="35" t="s">
        <v>125</v>
      </c>
      <c r="F40" s="35">
        <v>1550</v>
      </c>
      <c r="G40" s="35" t="s">
        <v>126</v>
      </c>
      <c r="H40" s="35">
        <v>1391</v>
      </c>
      <c r="I40" s="35">
        <v>309</v>
      </c>
      <c r="J40" s="35">
        <f>F40+I40</f>
        <v>1859</v>
      </c>
      <c r="K40" s="35" t="s">
        <v>269</v>
      </c>
      <c r="L40" s="34" t="s">
        <v>270</v>
      </c>
      <c r="M40" s="36">
        <v>69.12</v>
      </c>
      <c r="N40" s="37" t="s">
        <v>271</v>
      </c>
      <c r="O40" s="38" t="s">
        <v>272</v>
      </c>
      <c r="P40" s="38" t="s">
        <v>30</v>
      </c>
      <c r="Q40" s="38" t="s">
        <v>31</v>
      </c>
      <c r="R40" s="38"/>
      <c r="S40" s="38"/>
      <c r="T40" s="38"/>
      <c r="U40" s="38"/>
      <c r="V40" s="38"/>
      <c r="W40" s="38"/>
    </row>
    <row r="41" spans="1:23" ht="90" x14ac:dyDescent="0.25">
      <c r="A41" s="19">
        <v>40</v>
      </c>
      <c r="B41" s="19" t="s">
        <v>79</v>
      </c>
      <c r="C41" s="19" t="s">
        <v>22</v>
      </c>
      <c r="D41" s="20" t="s">
        <v>273</v>
      </c>
      <c r="E41" s="20" t="s">
        <v>118</v>
      </c>
      <c r="F41" s="20">
        <v>1550</v>
      </c>
      <c r="G41" s="20" t="s">
        <v>119</v>
      </c>
      <c r="H41" s="20">
        <v>3022</v>
      </c>
      <c r="I41" s="20">
        <v>580</v>
      </c>
      <c r="J41" s="20">
        <f>F41+I41</f>
        <v>2130</v>
      </c>
      <c r="K41" s="20" t="s">
        <v>274</v>
      </c>
      <c r="L41" s="19" t="s">
        <v>275</v>
      </c>
      <c r="M41" s="21">
        <v>62.1</v>
      </c>
      <c r="N41" s="22" t="s">
        <v>276</v>
      </c>
      <c r="O41" s="23" t="s">
        <v>277</v>
      </c>
      <c r="P41" s="23"/>
      <c r="Q41" s="23"/>
      <c r="R41" s="23"/>
      <c r="S41" s="23"/>
      <c r="T41" s="23"/>
      <c r="U41" s="23"/>
      <c r="V41" s="23"/>
      <c r="W41" s="23"/>
    </row>
    <row r="42" spans="1:23" ht="22.5" x14ac:dyDescent="0.35">
      <c r="A42" s="59"/>
      <c r="B42" s="59" t="s">
        <v>553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</row>
    <row r="43" spans="1:23" ht="90" x14ac:dyDescent="0.25">
      <c r="A43" s="24">
        <v>41</v>
      </c>
      <c r="B43" s="24" t="s">
        <v>116</v>
      </c>
      <c r="C43" s="24" t="s">
        <v>22</v>
      </c>
      <c r="D43" s="25" t="s">
        <v>278</v>
      </c>
      <c r="E43" s="25" t="s">
        <v>279</v>
      </c>
      <c r="F43" s="25">
        <v>0</v>
      </c>
      <c r="G43" s="25" t="s">
        <v>280</v>
      </c>
      <c r="H43" s="25">
        <v>1204</v>
      </c>
      <c r="I43" s="25">
        <v>0</v>
      </c>
      <c r="J43" s="25">
        <v>0</v>
      </c>
      <c r="K43" s="25" t="s">
        <v>281</v>
      </c>
      <c r="L43" s="24" t="s">
        <v>143</v>
      </c>
      <c r="M43" s="26">
        <v>65.37</v>
      </c>
      <c r="N43" s="27" t="s">
        <v>251</v>
      </c>
      <c r="O43" s="28" t="s">
        <v>282</v>
      </c>
      <c r="P43" s="28" t="s">
        <v>31</v>
      </c>
      <c r="Q43" s="28"/>
      <c r="R43" s="28"/>
      <c r="S43" s="28"/>
      <c r="T43" s="28"/>
      <c r="U43" s="28"/>
      <c r="V43" s="28"/>
      <c r="W43" s="28"/>
    </row>
    <row r="44" spans="1:23" ht="90" x14ac:dyDescent="0.25">
      <c r="A44" s="24">
        <v>42</v>
      </c>
      <c r="B44" s="24" t="s">
        <v>58</v>
      </c>
      <c r="C44" s="24" t="s">
        <v>22</v>
      </c>
      <c r="D44" s="25" t="s">
        <v>283</v>
      </c>
      <c r="E44" s="25" t="s">
        <v>284</v>
      </c>
      <c r="F44" s="25">
        <v>0</v>
      </c>
      <c r="G44" s="25" t="s">
        <v>285</v>
      </c>
      <c r="H44" s="25">
        <v>2577</v>
      </c>
      <c r="I44" s="25">
        <v>0</v>
      </c>
      <c r="J44" s="25">
        <v>0</v>
      </c>
      <c r="K44" s="25" t="s">
        <v>286</v>
      </c>
      <c r="L44" s="24" t="s">
        <v>261</v>
      </c>
      <c r="M44" s="26">
        <v>64.5</v>
      </c>
      <c r="N44" s="27" t="s">
        <v>287</v>
      </c>
      <c r="O44" s="28" t="s">
        <v>288</v>
      </c>
      <c r="P44" s="28" t="s">
        <v>30</v>
      </c>
      <c r="Q44" s="28" t="s">
        <v>31</v>
      </c>
      <c r="R44" s="28"/>
      <c r="S44" s="28"/>
      <c r="T44" s="28"/>
      <c r="U44" s="28"/>
      <c r="V44" s="28"/>
      <c r="W44" s="28"/>
    </row>
    <row r="45" spans="1:23" ht="90" x14ac:dyDescent="0.25">
      <c r="A45" s="44">
        <v>43</v>
      </c>
      <c r="B45" s="44" t="s">
        <v>93</v>
      </c>
      <c r="C45" s="44" t="s">
        <v>22</v>
      </c>
      <c r="D45" s="45" t="s">
        <v>289</v>
      </c>
      <c r="E45" s="45" t="s">
        <v>73</v>
      </c>
      <c r="F45" s="45">
        <v>0</v>
      </c>
      <c r="G45" s="45" t="s">
        <v>290</v>
      </c>
      <c r="H45" s="45">
        <v>2133</v>
      </c>
      <c r="I45" s="45">
        <v>0</v>
      </c>
      <c r="J45" s="45">
        <v>0</v>
      </c>
      <c r="K45" s="45" t="s">
        <v>291</v>
      </c>
      <c r="L45" s="44" t="s">
        <v>68</v>
      </c>
      <c r="M45" s="46">
        <v>69.3</v>
      </c>
      <c r="N45" s="47" t="s">
        <v>292</v>
      </c>
      <c r="O45" s="48" t="s">
        <v>293</v>
      </c>
      <c r="P45" s="48" t="s">
        <v>30</v>
      </c>
      <c r="Q45" s="48" t="s">
        <v>294</v>
      </c>
      <c r="R45" s="48"/>
      <c r="S45" s="48"/>
      <c r="T45" s="48"/>
      <c r="U45" s="48"/>
      <c r="V45" s="48"/>
      <c r="W45" s="48"/>
    </row>
    <row r="46" spans="1:23" ht="112.5" x14ac:dyDescent="0.25">
      <c r="A46" s="39">
        <v>44</v>
      </c>
      <c r="B46" s="39" t="s">
        <v>85</v>
      </c>
      <c r="C46" s="39" t="s">
        <v>22</v>
      </c>
      <c r="D46" s="40" t="s">
        <v>295</v>
      </c>
      <c r="E46" s="40" t="s">
        <v>42</v>
      </c>
      <c r="F46" s="40">
        <v>0</v>
      </c>
      <c r="G46" s="40" t="s">
        <v>296</v>
      </c>
      <c r="H46" s="40">
        <v>1471</v>
      </c>
      <c r="I46" s="40">
        <v>0</v>
      </c>
      <c r="J46" s="40">
        <v>0</v>
      </c>
      <c r="K46" s="40" t="s">
        <v>297</v>
      </c>
      <c r="L46" s="39" t="s">
        <v>190</v>
      </c>
      <c r="M46" s="41">
        <v>69.13</v>
      </c>
      <c r="N46" s="42" t="s">
        <v>92</v>
      </c>
      <c r="O46" s="43" t="s">
        <v>298</v>
      </c>
      <c r="P46" s="43" t="s">
        <v>176</v>
      </c>
      <c r="Q46" s="43" t="s">
        <v>299</v>
      </c>
      <c r="R46" s="43" t="s">
        <v>48</v>
      </c>
      <c r="S46" s="43"/>
      <c r="T46" s="43"/>
      <c r="U46" s="43"/>
      <c r="V46" s="43"/>
      <c r="W46" s="43"/>
    </row>
    <row r="47" spans="1:23" ht="90" x14ac:dyDescent="0.25">
      <c r="A47" s="29">
        <v>45</v>
      </c>
      <c r="B47" s="29" t="s">
        <v>64</v>
      </c>
      <c r="C47" s="29" t="s">
        <v>22</v>
      </c>
      <c r="D47" s="30" t="s">
        <v>300</v>
      </c>
      <c r="E47" s="30" t="s">
        <v>146</v>
      </c>
      <c r="F47" s="30">
        <v>0</v>
      </c>
      <c r="G47" s="30" t="s">
        <v>253</v>
      </c>
      <c r="H47" s="30">
        <v>2160</v>
      </c>
      <c r="I47" s="30">
        <v>0</v>
      </c>
      <c r="J47" s="30">
        <v>0</v>
      </c>
      <c r="K47" s="30" t="s">
        <v>301</v>
      </c>
      <c r="L47" s="29" t="s">
        <v>302</v>
      </c>
      <c r="M47" s="31">
        <v>71.17</v>
      </c>
      <c r="N47" s="32" t="s">
        <v>303</v>
      </c>
      <c r="O47" s="33" t="s">
        <v>304</v>
      </c>
      <c r="P47" s="33"/>
      <c r="Q47" s="33"/>
      <c r="R47" s="33"/>
      <c r="S47" s="33"/>
      <c r="T47" s="33"/>
      <c r="U47" s="33"/>
      <c r="V47" s="33"/>
      <c r="W47" s="33"/>
    </row>
    <row r="48" spans="1:23" ht="90" x14ac:dyDescent="0.25">
      <c r="A48" s="54">
        <v>46</v>
      </c>
      <c r="B48" s="54" t="s">
        <v>108</v>
      </c>
      <c r="C48" s="54" t="s">
        <v>22</v>
      </c>
      <c r="D48" s="55" t="s">
        <v>305</v>
      </c>
      <c r="E48" s="55" t="s">
        <v>284</v>
      </c>
      <c r="F48" s="55">
        <v>0</v>
      </c>
      <c r="G48" s="55" t="s">
        <v>306</v>
      </c>
      <c r="H48" s="55">
        <v>2423</v>
      </c>
      <c r="I48" s="55">
        <v>0</v>
      </c>
      <c r="J48" s="55">
        <v>0</v>
      </c>
      <c r="K48" s="55" t="s">
        <v>307</v>
      </c>
      <c r="L48" s="54" t="s">
        <v>195</v>
      </c>
      <c r="M48" s="56">
        <v>97.83</v>
      </c>
      <c r="N48" s="57" t="s">
        <v>98</v>
      </c>
      <c r="O48" s="58" t="s">
        <v>168</v>
      </c>
      <c r="P48" s="58" t="s">
        <v>30</v>
      </c>
      <c r="Q48" s="58"/>
      <c r="R48" s="58"/>
      <c r="S48" s="58"/>
      <c r="T48" s="58"/>
      <c r="U48" s="58"/>
      <c r="V48" s="58"/>
      <c r="W48" s="58"/>
    </row>
    <row r="49" spans="1:23" ht="90" x14ac:dyDescent="0.25">
      <c r="A49" s="49">
        <v>47</v>
      </c>
      <c r="B49" s="49" t="s">
        <v>100</v>
      </c>
      <c r="C49" s="49" t="s">
        <v>22</v>
      </c>
      <c r="D49" s="50" t="s">
        <v>308</v>
      </c>
      <c r="E49" s="50" t="s">
        <v>118</v>
      </c>
      <c r="F49" s="50">
        <v>0</v>
      </c>
      <c r="G49" s="50" t="s">
        <v>119</v>
      </c>
      <c r="H49" s="50">
        <v>3022</v>
      </c>
      <c r="I49" s="50">
        <v>0</v>
      </c>
      <c r="J49" s="50">
        <v>0</v>
      </c>
      <c r="K49" s="50" t="s">
        <v>309</v>
      </c>
      <c r="L49" s="49" t="s">
        <v>310</v>
      </c>
      <c r="M49" s="51">
        <v>84.88</v>
      </c>
      <c r="N49" s="52" t="s">
        <v>292</v>
      </c>
      <c r="O49" s="53" t="s">
        <v>311</v>
      </c>
      <c r="P49" s="53" t="s">
        <v>176</v>
      </c>
      <c r="Q49" s="53" t="s">
        <v>31</v>
      </c>
      <c r="R49" s="53"/>
      <c r="S49" s="53"/>
      <c r="T49" s="53"/>
      <c r="U49" s="53"/>
      <c r="V49" s="53"/>
      <c r="W49" s="53"/>
    </row>
    <row r="50" spans="1:23" ht="90" x14ac:dyDescent="0.25">
      <c r="A50" s="34">
        <v>48</v>
      </c>
      <c r="B50" s="34" t="s">
        <v>71</v>
      </c>
      <c r="C50" s="34" t="s">
        <v>22</v>
      </c>
      <c r="D50" s="35" t="s">
        <v>312</v>
      </c>
      <c r="E50" s="35" t="s">
        <v>73</v>
      </c>
      <c r="F50" s="35">
        <v>0</v>
      </c>
      <c r="G50" s="35" t="s">
        <v>313</v>
      </c>
      <c r="H50" s="35">
        <v>1897</v>
      </c>
      <c r="I50" s="35">
        <v>0</v>
      </c>
      <c r="J50" s="35">
        <v>0</v>
      </c>
      <c r="K50" s="35" t="s">
        <v>314</v>
      </c>
      <c r="L50" s="34" t="s">
        <v>315</v>
      </c>
      <c r="M50" s="36">
        <v>68.58</v>
      </c>
      <c r="N50" s="37" t="s">
        <v>316</v>
      </c>
      <c r="O50" s="38" t="s">
        <v>317</v>
      </c>
      <c r="P50" s="38" t="s">
        <v>30</v>
      </c>
      <c r="Q50" s="38" t="s">
        <v>31</v>
      </c>
      <c r="R50" s="38"/>
      <c r="S50" s="38"/>
      <c r="T50" s="38"/>
      <c r="U50" s="38"/>
      <c r="V50" s="38"/>
      <c r="W50" s="38"/>
    </row>
    <row r="51" spans="1:23" ht="112.5" x14ac:dyDescent="0.25">
      <c r="A51" s="49">
        <v>49</v>
      </c>
      <c r="B51" s="49" t="s">
        <v>100</v>
      </c>
      <c r="C51" s="49" t="s">
        <v>22</v>
      </c>
      <c r="D51" s="50" t="s">
        <v>318</v>
      </c>
      <c r="E51" s="50" t="s">
        <v>42</v>
      </c>
      <c r="F51" s="50">
        <v>0</v>
      </c>
      <c r="G51" s="50" t="s">
        <v>319</v>
      </c>
      <c r="H51" s="50">
        <v>1483</v>
      </c>
      <c r="I51" s="50">
        <v>0</v>
      </c>
      <c r="J51" s="50">
        <v>0</v>
      </c>
      <c r="K51" s="50" t="s">
        <v>320</v>
      </c>
      <c r="L51" s="49" t="s">
        <v>321</v>
      </c>
      <c r="M51" s="51">
        <v>82.98</v>
      </c>
      <c r="N51" s="52" t="s">
        <v>322</v>
      </c>
      <c r="O51" s="53" t="s">
        <v>78</v>
      </c>
      <c r="P51" s="53" t="s">
        <v>30</v>
      </c>
      <c r="Q51" s="53" t="s">
        <v>57</v>
      </c>
      <c r="R51" s="53" t="s">
        <v>48</v>
      </c>
      <c r="S51" s="53"/>
      <c r="T51" s="53"/>
      <c r="U51" s="53"/>
      <c r="V51" s="53"/>
      <c r="W51" s="53"/>
    </row>
    <row r="52" spans="1:23" ht="90" x14ac:dyDescent="0.25">
      <c r="A52" s="54">
        <v>50</v>
      </c>
      <c r="B52" s="54" t="s">
        <v>108</v>
      </c>
      <c r="C52" s="54" t="s">
        <v>22</v>
      </c>
      <c r="D52" s="55" t="s">
        <v>323</v>
      </c>
      <c r="E52" s="55" t="s">
        <v>146</v>
      </c>
      <c r="F52" s="55">
        <v>0</v>
      </c>
      <c r="G52" s="55" t="s">
        <v>253</v>
      </c>
      <c r="H52" s="55">
        <v>2160</v>
      </c>
      <c r="I52" s="55">
        <v>0</v>
      </c>
      <c r="J52" s="55">
        <v>0</v>
      </c>
      <c r="K52" s="55" t="s">
        <v>324</v>
      </c>
      <c r="L52" s="54" t="s">
        <v>265</v>
      </c>
      <c r="M52" s="56">
        <v>95.18</v>
      </c>
      <c r="N52" s="57" t="s">
        <v>325</v>
      </c>
      <c r="O52" s="58" t="s">
        <v>326</v>
      </c>
      <c r="P52" s="58" t="s">
        <v>30</v>
      </c>
      <c r="Q52" s="58"/>
      <c r="R52" s="58"/>
      <c r="S52" s="58"/>
      <c r="T52" s="58"/>
      <c r="U52" s="58"/>
      <c r="V52" s="58"/>
      <c r="W52" s="58"/>
    </row>
    <row r="53" spans="1:23" ht="90" x14ac:dyDescent="0.25">
      <c r="A53" s="44">
        <v>51</v>
      </c>
      <c r="B53" s="44" t="s">
        <v>93</v>
      </c>
      <c r="C53" s="44" t="s">
        <v>22</v>
      </c>
      <c r="D53" s="45" t="s">
        <v>327</v>
      </c>
      <c r="E53" s="45" t="s">
        <v>73</v>
      </c>
      <c r="F53" s="45">
        <v>0</v>
      </c>
      <c r="G53" s="45" t="s">
        <v>328</v>
      </c>
      <c r="H53" s="45">
        <v>2147</v>
      </c>
      <c r="I53" s="45">
        <v>0</v>
      </c>
      <c r="J53" s="45">
        <v>0</v>
      </c>
      <c r="K53" s="45" t="s">
        <v>329</v>
      </c>
      <c r="L53" s="44" t="s">
        <v>330</v>
      </c>
      <c r="M53" s="46">
        <v>68.17</v>
      </c>
      <c r="N53" s="47" t="s">
        <v>304</v>
      </c>
      <c r="O53" s="48" t="s">
        <v>331</v>
      </c>
      <c r="P53" s="48" t="s">
        <v>30</v>
      </c>
      <c r="Q53" s="48"/>
      <c r="R53" s="48"/>
      <c r="S53" s="48"/>
      <c r="T53" s="48"/>
      <c r="U53" s="48"/>
      <c r="V53" s="48"/>
      <c r="W53" s="48"/>
    </row>
    <row r="54" spans="1:23" ht="112.5" x14ac:dyDescent="0.25">
      <c r="A54" s="49">
        <v>52</v>
      </c>
      <c r="B54" s="49" t="s">
        <v>100</v>
      </c>
      <c r="C54" s="49" t="s">
        <v>22</v>
      </c>
      <c r="D54" s="50" t="s">
        <v>332</v>
      </c>
      <c r="E54" s="50" t="s">
        <v>118</v>
      </c>
      <c r="F54" s="50">
        <v>0</v>
      </c>
      <c r="G54" s="50" t="s">
        <v>333</v>
      </c>
      <c r="H54" s="50">
        <v>3054</v>
      </c>
      <c r="I54" s="50">
        <v>0</v>
      </c>
      <c r="J54" s="50">
        <v>0</v>
      </c>
      <c r="K54" s="50" t="s">
        <v>334</v>
      </c>
      <c r="L54" s="49" t="s">
        <v>335</v>
      </c>
      <c r="M54" s="51">
        <v>82.32</v>
      </c>
      <c r="N54" s="52" t="s">
        <v>129</v>
      </c>
      <c r="O54" s="53" t="s">
        <v>186</v>
      </c>
      <c r="P54" s="53" t="s">
        <v>132</v>
      </c>
      <c r="Q54" s="53" t="s">
        <v>84</v>
      </c>
      <c r="R54" s="53" t="s">
        <v>336</v>
      </c>
      <c r="S54" s="53" t="s">
        <v>48</v>
      </c>
      <c r="T54" s="53"/>
      <c r="U54" s="53"/>
      <c r="V54" s="53"/>
      <c r="W54" s="53"/>
    </row>
    <row r="55" spans="1:23" ht="90" x14ac:dyDescent="0.25">
      <c r="A55" s="29">
        <v>53</v>
      </c>
      <c r="B55" s="29" t="s">
        <v>64</v>
      </c>
      <c r="C55" s="29" t="s">
        <v>22</v>
      </c>
      <c r="D55" s="30" t="s">
        <v>337</v>
      </c>
      <c r="E55" s="30" t="s">
        <v>73</v>
      </c>
      <c r="F55" s="30">
        <v>0</v>
      </c>
      <c r="G55" s="30" t="s">
        <v>338</v>
      </c>
      <c r="H55" s="30">
        <v>2185</v>
      </c>
      <c r="I55" s="30">
        <v>0</v>
      </c>
      <c r="J55" s="30">
        <v>0</v>
      </c>
      <c r="K55" s="30" t="s">
        <v>339</v>
      </c>
      <c r="L55" s="29" t="s">
        <v>340</v>
      </c>
      <c r="M55" s="31">
        <v>54.22</v>
      </c>
      <c r="N55" s="32" t="s">
        <v>341</v>
      </c>
      <c r="O55" s="33" t="s">
        <v>342</v>
      </c>
      <c r="P55" s="33"/>
      <c r="Q55" s="33"/>
      <c r="R55" s="33"/>
      <c r="S55" s="33"/>
      <c r="T55" s="33"/>
      <c r="U55" s="33"/>
      <c r="V55" s="33"/>
      <c r="W55" s="33"/>
    </row>
    <row r="56" spans="1:23" ht="90" x14ac:dyDescent="0.25">
      <c r="A56" s="34">
        <v>54</v>
      </c>
      <c r="B56" s="34" t="s">
        <v>71</v>
      </c>
      <c r="C56" s="34" t="s">
        <v>22</v>
      </c>
      <c r="D56" s="35" t="s">
        <v>343</v>
      </c>
      <c r="E56" s="35" t="s">
        <v>73</v>
      </c>
      <c r="F56" s="35">
        <v>0</v>
      </c>
      <c r="G56" s="35" t="s">
        <v>344</v>
      </c>
      <c r="H56" s="35">
        <v>1753</v>
      </c>
      <c r="I56" s="35">
        <v>0</v>
      </c>
      <c r="J56" s="35">
        <v>0</v>
      </c>
      <c r="K56" s="35" t="s">
        <v>345</v>
      </c>
      <c r="L56" s="34" t="s">
        <v>61</v>
      </c>
      <c r="M56" s="36">
        <v>66.849999999999994</v>
      </c>
      <c r="N56" s="37" t="s">
        <v>346</v>
      </c>
      <c r="O56" s="38" t="s">
        <v>201</v>
      </c>
      <c r="P56" s="38" t="s">
        <v>347</v>
      </c>
      <c r="Q56" s="38"/>
      <c r="R56" s="38"/>
      <c r="S56" s="38"/>
      <c r="T56" s="38"/>
      <c r="U56" s="38"/>
      <c r="V56" s="38"/>
      <c r="W56" s="38"/>
    </row>
    <row r="57" spans="1:23" ht="112.5" x14ac:dyDescent="0.25">
      <c r="A57" s="49">
        <v>55</v>
      </c>
      <c r="B57" s="49" t="s">
        <v>100</v>
      </c>
      <c r="C57" s="49" t="s">
        <v>22</v>
      </c>
      <c r="D57" s="50" t="s">
        <v>348</v>
      </c>
      <c r="E57" s="50" t="s">
        <v>24</v>
      </c>
      <c r="F57" s="50">
        <v>0</v>
      </c>
      <c r="G57" s="50" t="s">
        <v>25</v>
      </c>
      <c r="H57" s="50">
        <v>1638</v>
      </c>
      <c r="I57" s="50">
        <v>0</v>
      </c>
      <c r="J57" s="50">
        <v>0</v>
      </c>
      <c r="K57" s="50" t="s">
        <v>349</v>
      </c>
      <c r="L57" s="49" t="s">
        <v>350</v>
      </c>
      <c r="M57" s="51">
        <v>81.599999999999994</v>
      </c>
      <c r="N57" s="52" t="s">
        <v>351</v>
      </c>
      <c r="O57" s="53" t="s">
        <v>241</v>
      </c>
      <c r="P57" s="53" t="s">
        <v>30</v>
      </c>
      <c r="Q57" s="53" t="s">
        <v>57</v>
      </c>
      <c r="R57" s="53" t="s">
        <v>48</v>
      </c>
      <c r="S57" s="53"/>
      <c r="T57" s="53"/>
      <c r="U57" s="53"/>
      <c r="V57" s="53"/>
      <c r="W57" s="53"/>
    </row>
    <row r="58" spans="1:23" ht="90" x14ac:dyDescent="0.25">
      <c r="A58" s="54">
        <v>56</v>
      </c>
      <c r="B58" s="54" t="s">
        <v>108</v>
      </c>
      <c r="C58" s="54" t="s">
        <v>22</v>
      </c>
      <c r="D58" s="55" t="s">
        <v>352</v>
      </c>
      <c r="E58" s="55" t="s">
        <v>73</v>
      </c>
      <c r="F58" s="55">
        <v>0</v>
      </c>
      <c r="G58" s="55" t="s">
        <v>353</v>
      </c>
      <c r="H58" s="55">
        <v>1654</v>
      </c>
      <c r="I58" s="55">
        <v>0</v>
      </c>
      <c r="J58" s="55">
        <v>0</v>
      </c>
      <c r="K58" s="55" t="s">
        <v>354</v>
      </c>
      <c r="L58" s="54" t="s">
        <v>330</v>
      </c>
      <c r="M58" s="56">
        <v>94.83</v>
      </c>
      <c r="N58" s="57" t="s">
        <v>355</v>
      </c>
      <c r="O58" s="58" t="s">
        <v>169</v>
      </c>
      <c r="P58" s="58" t="s">
        <v>30</v>
      </c>
      <c r="Q58" s="58" t="s">
        <v>31</v>
      </c>
      <c r="R58" s="58"/>
      <c r="S58" s="58"/>
      <c r="T58" s="58"/>
      <c r="U58" s="58"/>
      <c r="V58" s="58"/>
      <c r="W58" s="58"/>
    </row>
    <row r="59" spans="1:23" ht="112.5" x14ac:dyDescent="0.25">
      <c r="A59" s="49">
        <v>57</v>
      </c>
      <c r="B59" s="49" t="s">
        <v>100</v>
      </c>
      <c r="C59" s="49" t="s">
        <v>22</v>
      </c>
      <c r="D59" s="50" t="s">
        <v>356</v>
      </c>
      <c r="E59" s="50" t="s">
        <v>146</v>
      </c>
      <c r="F59" s="50">
        <v>0</v>
      </c>
      <c r="G59" s="50" t="s">
        <v>223</v>
      </c>
      <c r="H59" s="50">
        <v>2645</v>
      </c>
      <c r="I59" s="50">
        <v>0</v>
      </c>
      <c r="J59" s="50">
        <v>0</v>
      </c>
      <c r="K59" s="50" t="s">
        <v>357</v>
      </c>
      <c r="L59" s="49" t="s">
        <v>358</v>
      </c>
      <c r="M59" s="51">
        <v>80.38</v>
      </c>
      <c r="N59" s="52" t="s">
        <v>359</v>
      </c>
      <c r="O59" s="53" t="s">
        <v>157</v>
      </c>
      <c r="P59" s="53" t="s">
        <v>30</v>
      </c>
      <c r="Q59" s="53" t="s">
        <v>57</v>
      </c>
      <c r="R59" s="53" t="s">
        <v>48</v>
      </c>
      <c r="S59" s="53"/>
      <c r="T59" s="53"/>
      <c r="U59" s="53"/>
      <c r="V59" s="53"/>
      <c r="W59" s="53"/>
    </row>
    <row r="60" spans="1:23" ht="112.5" x14ac:dyDescent="0.25">
      <c r="A60" s="54">
        <v>58</v>
      </c>
      <c r="B60" s="54" t="s">
        <v>108</v>
      </c>
      <c r="C60" s="54" t="s">
        <v>22</v>
      </c>
      <c r="D60" s="55" t="s">
        <v>360</v>
      </c>
      <c r="E60" s="55" t="s">
        <v>110</v>
      </c>
      <c r="F60" s="55">
        <v>0</v>
      </c>
      <c r="G60" s="55" t="s">
        <v>361</v>
      </c>
      <c r="H60" s="55">
        <v>2412</v>
      </c>
      <c r="I60" s="55">
        <v>0</v>
      </c>
      <c r="J60" s="55">
        <v>0</v>
      </c>
      <c r="K60" s="55" t="s">
        <v>362</v>
      </c>
      <c r="L60" s="54" t="s">
        <v>363</v>
      </c>
      <c r="M60" s="56">
        <v>94.55</v>
      </c>
      <c r="N60" s="57" t="s">
        <v>364</v>
      </c>
      <c r="O60" s="58" t="s">
        <v>38</v>
      </c>
      <c r="P60" s="58" t="s">
        <v>30</v>
      </c>
      <c r="Q60" s="58" t="s">
        <v>57</v>
      </c>
      <c r="R60" s="58" t="s">
        <v>48</v>
      </c>
      <c r="S60" s="58"/>
      <c r="T60" s="58"/>
      <c r="U60" s="58"/>
      <c r="V60" s="58"/>
      <c r="W60" s="58"/>
    </row>
    <row r="61" spans="1:23" ht="90" x14ac:dyDescent="0.25">
      <c r="A61" s="49">
        <v>59</v>
      </c>
      <c r="B61" s="49" t="s">
        <v>100</v>
      </c>
      <c r="C61" s="49" t="s">
        <v>22</v>
      </c>
      <c r="D61" s="50" t="s">
        <v>365</v>
      </c>
      <c r="E61" s="50" t="s">
        <v>87</v>
      </c>
      <c r="F61" s="50">
        <v>0</v>
      </c>
      <c r="G61" s="50" t="s">
        <v>366</v>
      </c>
      <c r="H61" s="50">
        <v>1608</v>
      </c>
      <c r="I61" s="50">
        <v>0</v>
      </c>
      <c r="J61" s="50">
        <v>0</v>
      </c>
      <c r="K61" s="50" t="s">
        <v>367</v>
      </c>
      <c r="L61" s="49" t="s">
        <v>368</v>
      </c>
      <c r="M61" s="51">
        <v>79.62</v>
      </c>
      <c r="N61" s="52" t="s">
        <v>63</v>
      </c>
      <c r="O61" s="53" t="s">
        <v>369</v>
      </c>
      <c r="P61" s="53" t="s">
        <v>30</v>
      </c>
      <c r="Q61" s="53" t="s">
        <v>31</v>
      </c>
      <c r="R61" s="53"/>
      <c r="S61" s="53"/>
      <c r="T61" s="53"/>
      <c r="U61" s="53"/>
      <c r="V61" s="53"/>
      <c r="W61" s="53"/>
    </row>
    <row r="62" spans="1:23" ht="112.5" x14ac:dyDescent="0.25">
      <c r="A62" s="49">
        <v>60</v>
      </c>
      <c r="B62" s="49" t="s">
        <v>100</v>
      </c>
      <c r="C62" s="49" t="s">
        <v>22</v>
      </c>
      <c r="D62" s="50" t="s">
        <v>370</v>
      </c>
      <c r="E62" s="50" t="s">
        <v>146</v>
      </c>
      <c r="F62" s="50">
        <v>0</v>
      </c>
      <c r="G62" s="50" t="s">
        <v>253</v>
      </c>
      <c r="H62" s="50">
        <v>2160</v>
      </c>
      <c r="I62" s="50">
        <v>0</v>
      </c>
      <c r="J62" s="50">
        <v>0</v>
      </c>
      <c r="K62" s="50" t="s">
        <v>371</v>
      </c>
      <c r="L62" s="49" t="s">
        <v>372</v>
      </c>
      <c r="M62" s="51">
        <v>79.17</v>
      </c>
      <c r="N62" s="52" t="s">
        <v>373</v>
      </c>
      <c r="O62" s="53" t="s">
        <v>256</v>
      </c>
      <c r="P62" s="53" t="s">
        <v>48</v>
      </c>
      <c r="Q62" s="53"/>
      <c r="R62" s="53"/>
      <c r="S62" s="53"/>
      <c r="T62" s="53"/>
      <c r="U62" s="53"/>
      <c r="V62" s="53"/>
      <c r="W62" s="53"/>
    </row>
    <row r="63" spans="1:23" ht="90" x14ac:dyDescent="0.25">
      <c r="A63" s="54">
        <v>61</v>
      </c>
      <c r="B63" s="54" t="s">
        <v>108</v>
      </c>
      <c r="C63" s="54" t="s">
        <v>22</v>
      </c>
      <c r="D63" s="55" t="s">
        <v>374</v>
      </c>
      <c r="E63" s="55" t="s">
        <v>51</v>
      </c>
      <c r="F63" s="55">
        <v>0</v>
      </c>
      <c r="G63" s="55" t="s">
        <v>182</v>
      </c>
      <c r="H63" s="55">
        <v>2654</v>
      </c>
      <c r="I63" s="55">
        <v>0</v>
      </c>
      <c r="J63" s="55">
        <v>0</v>
      </c>
      <c r="K63" s="55" t="s">
        <v>375</v>
      </c>
      <c r="L63" s="54" t="s">
        <v>376</v>
      </c>
      <c r="M63" s="56">
        <v>94.33</v>
      </c>
      <c r="N63" s="57" t="s">
        <v>355</v>
      </c>
      <c r="O63" s="58" t="s">
        <v>46</v>
      </c>
      <c r="P63" s="58" t="s">
        <v>30</v>
      </c>
      <c r="Q63" s="58"/>
      <c r="R63" s="58"/>
      <c r="S63" s="58"/>
      <c r="T63" s="58"/>
      <c r="U63" s="58"/>
      <c r="V63" s="58"/>
      <c r="W63" s="58"/>
    </row>
    <row r="64" spans="1:23" ht="90" x14ac:dyDescent="0.25">
      <c r="A64" s="49">
        <v>62</v>
      </c>
      <c r="B64" s="49" t="s">
        <v>100</v>
      </c>
      <c r="C64" s="49" t="s">
        <v>22</v>
      </c>
      <c r="D64" s="50" t="s">
        <v>377</v>
      </c>
      <c r="E64" s="50" t="s">
        <v>171</v>
      </c>
      <c r="F64" s="50">
        <v>0</v>
      </c>
      <c r="G64" s="50" t="s">
        <v>378</v>
      </c>
      <c r="H64" s="50">
        <v>1811</v>
      </c>
      <c r="I64" s="50">
        <v>0</v>
      </c>
      <c r="J64" s="50">
        <v>0</v>
      </c>
      <c r="K64" s="50" t="s">
        <v>379</v>
      </c>
      <c r="L64" s="49" t="s">
        <v>380</v>
      </c>
      <c r="M64" s="51">
        <v>75.900000000000006</v>
      </c>
      <c r="N64" s="52" t="s">
        <v>381</v>
      </c>
      <c r="O64" s="53" t="s">
        <v>382</v>
      </c>
      <c r="P64" s="53" t="s">
        <v>30</v>
      </c>
      <c r="Q64" s="53"/>
      <c r="R64" s="53"/>
      <c r="S64" s="53"/>
      <c r="T64" s="53"/>
      <c r="U64" s="53"/>
      <c r="V64" s="53"/>
      <c r="W64" s="53"/>
    </row>
    <row r="65" spans="1:23" ht="90" x14ac:dyDescent="0.25">
      <c r="A65" s="49">
        <v>63</v>
      </c>
      <c r="B65" s="49" t="s">
        <v>100</v>
      </c>
      <c r="C65" s="49" t="s">
        <v>22</v>
      </c>
      <c r="D65" s="50" t="s">
        <v>383</v>
      </c>
      <c r="E65" s="50" t="s">
        <v>87</v>
      </c>
      <c r="F65" s="50">
        <v>0</v>
      </c>
      <c r="G65" s="50" t="s">
        <v>366</v>
      </c>
      <c r="H65" s="50">
        <v>1608</v>
      </c>
      <c r="I65" s="50">
        <v>0</v>
      </c>
      <c r="J65" s="50">
        <v>0</v>
      </c>
      <c r="K65" s="50" t="s">
        <v>384</v>
      </c>
      <c r="L65" s="49" t="s">
        <v>385</v>
      </c>
      <c r="M65" s="51">
        <v>75.42</v>
      </c>
      <c r="N65" s="52" t="s">
        <v>386</v>
      </c>
      <c r="O65" s="53" t="s">
        <v>387</v>
      </c>
      <c r="P65" s="53" t="s">
        <v>30</v>
      </c>
      <c r="Q65" s="53" t="s">
        <v>31</v>
      </c>
      <c r="R65" s="53"/>
      <c r="S65" s="53"/>
      <c r="T65" s="53"/>
      <c r="U65" s="53"/>
      <c r="V65" s="53"/>
      <c r="W65" s="53"/>
    </row>
    <row r="66" spans="1:23" ht="90" x14ac:dyDescent="0.25">
      <c r="A66" s="54">
        <v>64</v>
      </c>
      <c r="B66" s="54" t="s">
        <v>108</v>
      </c>
      <c r="C66" s="54" t="s">
        <v>22</v>
      </c>
      <c r="D66" s="55" t="s">
        <v>388</v>
      </c>
      <c r="E66" s="55" t="s">
        <v>125</v>
      </c>
      <c r="F66" s="55">
        <v>0</v>
      </c>
      <c r="G66" s="55" t="s">
        <v>126</v>
      </c>
      <c r="H66" s="55">
        <v>1391</v>
      </c>
      <c r="I66" s="55">
        <v>0</v>
      </c>
      <c r="J66" s="55">
        <v>0</v>
      </c>
      <c r="K66" s="55" t="s">
        <v>389</v>
      </c>
      <c r="L66" s="54" t="s">
        <v>350</v>
      </c>
      <c r="M66" s="56">
        <v>94.03</v>
      </c>
      <c r="N66" s="57" t="s">
        <v>373</v>
      </c>
      <c r="O66" s="58" t="s">
        <v>390</v>
      </c>
      <c r="P66" s="58" t="s">
        <v>30</v>
      </c>
      <c r="Q66" s="58"/>
      <c r="R66" s="58"/>
      <c r="S66" s="58"/>
      <c r="T66" s="58"/>
      <c r="U66" s="58"/>
      <c r="V66" s="58"/>
      <c r="W66" s="58"/>
    </row>
    <row r="67" spans="1:23" ht="90" x14ac:dyDescent="0.25">
      <c r="A67" s="49">
        <v>65</v>
      </c>
      <c r="B67" s="49" t="s">
        <v>100</v>
      </c>
      <c r="C67" s="49" t="s">
        <v>22</v>
      </c>
      <c r="D67" s="50" t="s">
        <v>391</v>
      </c>
      <c r="E67" s="50" t="s">
        <v>125</v>
      </c>
      <c r="F67" s="50">
        <v>0</v>
      </c>
      <c r="G67" s="50" t="s">
        <v>126</v>
      </c>
      <c r="H67" s="50">
        <v>1391</v>
      </c>
      <c r="I67" s="50">
        <v>0</v>
      </c>
      <c r="J67" s="50">
        <v>0</v>
      </c>
      <c r="K67" s="50" t="s">
        <v>392</v>
      </c>
      <c r="L67" s="49" t="s">
        <v>393</v>
      </c>
      <c r="M67" s="51">
        <v>71.58</v>
      </c>
      <c r="N67" s="52" t="s">
        <v>394</v>
      </c>
      <c r="O67" s="53" t="s">
        <v>298</v>
      </c>
      <c r="P67" s="53" t="s">
        <v>31</v>
      </c>
      <c r="Q67" s="53"/>
      <c r="R67" s="53"/>
      <c r="S67" s="53"/>
      <c r="T67" s="53"/>
      <c r="U67" s="53"/>
      <c r="V67" s="53"/>
      <c r="W67" s="53"/>
    </row>
    <row r="68" spans="1:23" ht="90" x14ac:dyDescent="0.25">
      <c r="A68" s="54">
        <v>66</v>
      </c>
      <c r="B68" s="54" t="s">
        <v>108</v>
      </c>
      <c r="C68" s="54" t="s">
        <v>22</v>
      </c>
      <c r="D68" s="55" t="s">
        <v>395</v>
      </c>
      <c r="E68" s="55" t="s">
        <v>284</v>
      </c>
      <c r="F68" s="55">
        <v>0</v>
      </c>
      <c r="G68" s="55" t="s">
        <v>285</v>
      </c>
      <c r="H68" s="55">
        <v>2577</v>
      </c>
      <c r="I68" s="55">
        <v>0</v>
      </c>
      <c r="J68" s="55">
        <v>0</v>
      </c>
      <c r="K68" s="55" t="s">
        <v>396</v>
      </c>
      <c r="L68" s="54" t="s">
        <v>128</v>
      </c>
      <c r="M68" s="56">
        <v>93.3</v>
      </c>
      <c r="N68" s="57" t="s">
        <v>262</v>
      </c>
      <c r="O68" s="58" t="s">
        <v>397</v>
      </c>
      <c r="P68" s="58" t="s">
        <v>30</v>
      </c>
      <c r="Q68" s="58"/>
      <c r="R68" s="58"/>
      <c r="S68" s="58"/>
      <c r="T68" s="58"/>
      <c r="U68" s="58"/>
      <c r="V68" s="58"/>
      <c r="W68" s="58"/>
    </row>
    <row r="69" spans="1:23" ht="112.5" x14ac:dyDescent="0.25">
      <c r="A69" s="49">
        <v>67</v>
      </c>
      <c r="B69" s="49" t="s">
        <v>100</v>
      </c>
      <c r="C69" s="49" t="s">
        <v>22</v>
      </c>
      <c r="D69" s="50" t="s">
        <v>398</v>
      </c>
      <c r="E69" s="50" t="s">
        <v>146</v>
      </c>
      <c r="F69" s="50">
        <v>0</v>
      </c>
      <c r="G69" s="50" t="s">
        <v>399</v>
      </c>
      <c r="H69" s="50">
        <v>2461</v>
      </c>
      <c r="I69" s="50">
        <v>0</v>
      </c>
      <c r="J69" s="50">
        <v>0</v>
      </c>
      <c r="K69" s="50" t="s">
        <v>400</v>
      </c>
      <c r="L69" s="49" t="s">
        <v>401</v>
      </c>
      <c r="M69" s="51">
        <v>68.180000000000007</v>
      </c>
      <c r="N69" s="52" t="s">
        <v>326</v>
      </c>
      <c r="O69" s="53" t="s">
        <v>169</v>
      </c>
      <c r="P69" s="53" t="s">
        <v>57</v>
      </c>
      <c r="Q69" s="53" t="s">
        <v>48</v>
      </c>
      <c r="R69" s="53"/>
      <c r="S69" s="53"/>
      <c r="T69" s="53"/>
      <c r="U69" s="53"/>
      <c r="V69" s="53"/>
      <c r="W69" s="53"/>
    </row>
    <row r="70" spans="1:23" ht="90" x14ac:dyDescent="0.25">
      <c r="A70" s="49">
        <v>68</v>
      </c>
      <c r="B70" s="49" t="s">
        <v>100</v>
      </c>
      <c r="C70" s="49" t="s">
        <v>22</v>
      </c>
      <c r="D70" s="50" t="s">
        <v>402</v>
      </c>
      <c r="E70" s="50" t="s">
        <v>42</v>
      </c>
      <c r="F70" s="50">
        <v>0</v>
      </c>
      <c r="G70" s="50" t="s">
        <v>403</v>
      </c>
      <c r="H70" s="50">
        <v>1550</v>
      </c>
      <c r="I70" s="50">
        <v>0</v>
      </c>
      <c r="J70" s="50">
        <v>0</v>
      </c>
      <c r="K70" s="50" t="s">
        <v>404</v>
      </c>
      <c r="L70" s="49" t="s">
        <v>405</v>
      </c>
      <c r="M70" s="51">
        <v>67.400000000000006</v>
      </c>
      <c r="N70" s="52" t="s">
        <v>381</v>
      </c>
      <c r="O70" s="53" t="s">
        <v>387</v>
      </c>
      <c r="P70" s="53" t="s">
        <v>31</v>
      </c>
      <c r="Q70" s="53"/>
      <c r="R70" s="53"/>
      <c r="S70" s="53"/>
      <c r="T70" s="53"/>
      <c r="U70" s="53"/>
      <c r="V70" s="53"/>
      <c r="W70" s="53"/>
    </row>
    <row r="71" spans="1:23" ht="90" x14ac:dyDescent="0.25">
      <c r="A71" s="54">
        <v>69</v>
      </c>
      <c r="B71" s="54" t="s">
        <v>108</v>
      </c>
      <c r="C71" s="54" t="s">
        <v>22</v>
      </c>
      <c r="D71" s="55" t="s">
        <v>406</v>
      </c>
      <c r="E71" s="55" t="s">
        <v>73</v>
      </c>
      <c r="F71" s="55">
        <v>0</v>
      </c>
      <c r="G71" s="55" t="s">
        <v>407</v>
      </c>
      <c r="H71" s="55">
        <v>1849</v>
      </c>
      <c r="I71" s="55">
        <v>0</v>
      </c>
      <c r="J71" s="55">
        <v>0</v>
      </c>
      <c r="K71" s="55" t="s">
        <v>274</v>
      </c>
      <c r="L71" s="54" t="s">
        <v>408</v>
      </c>
      <c r="M71" s="56">
        <v>91.77</v>
      </c>
      <c r="N71" s="57" t="s">
        <v>98</v>
      </c>
      <c r="O71" s="58" t="s">
        <v>409</v>
      </c>
      <c r="P71" s="58" t="s">
        <v>30</v>
      </c>
      <c r="Q71" s="58"/>
      <c r="R71" s="58"/>
      <c r="S71" s="58"/>
      <c r="T71" s="58"/>
      <c r="U71" s="58"/>
      <c r="V71" s="58"/>
      <c r="W71" s="58"/>
    </row>
    <row r="72" spans="1:23" ht="90" x14ac:dyDescent="0.25">
      <c r="A72" s="49">
        <v>70</v>
      </c>
      <c r="B72" s="49" t="s">
        <v>100</v>
      </c>
      <c r="C72" s="49" t="s">
        <v>22</v>
      </c>
      <c r="D72" s="50" t="s">
        <v>410</v>
      </c>
      <c r="E72" s="50" t="s">
        <v>42</v>
      </c>
      <c r="F72" s="50">
        <v>0</v>
      </c>
      <c r="G72" s="50" t="s">
        <v>319</v>
      </c>
      <c r="H72" s="50">
        <v>1483</v>
      </c>
      <c r="I72" s="50">
        <v>0</v>
      </c>
      <c r="J72" s="50">
        <v>0</v>
      </c>
      <c r="K72" s="50" t="s">
        <v>411</v>
      </c>
      <c r="L72" s="49" t="s">
        <v>90</v>
      </c>
      <c r="M72" s="51">
        <v>67.27</v>
      </c>
      <c r="N72" s="52" t="s">
        <v>412</v>
      </c>
      <c r="O72" s="53" t="s">
        <v>83</v>
      </c>
      <c r="P72" s="53" t="s">
        <v>31</v>
      </c>
      <c r="Q72" s="53"/>
      <c r="R72" s="53"/>
      <c r="S72" s="53"/>
      <c r="T72" s="53"/>
      <c r="U72" s="53"/>
      <c r="V72" s="53"/>
      <c r="W72" s="53"/>
    </row>
    <row r="73" spans="1:23" ht="112.5" x14ac:dyDescent="0.25">
      <c r="A73" s="49">
        <v>71</v>
      </c>
      <c r="B73" s="49" t="s">
        <v>100</v>
      </c>
      <c r="C73" s="49" t="s">
        <v>22</v>
      </c>
      <c r="D73" s="50" t="s">
        <v>413</v>
      </c>
      <c r="E73" s="50" t="s">
        <v>146</v>
      </c>
      <c r="F73" s="50">
        <v>0</v>
      </c>
      <c r="G73" s="50" t="s">
        <v>399</v>
      </c>
      <c r="H73" s="50">
        <v>2461</v>
      </c>
      <c r="I73" s="50">
        <v>0</v>
      </c>
      <c r="J73" s="50">
        <v>0</v>
      </c>
      <c r="K73" s="50" t="s">
        <v>414</v>
      </c>
      <c r="L73" s="49" t="s">
        <v>415</v>
      </c>
      <c r="M73" s="51">
        <v>65.17</v>
      </c>
      <c r="N73" s="52" t="s">
        <v>416</v>
      </c>
      <c r="O73" s="53" t="s">
        <v>282</v>
      </c>
      <c r="P73" s="53" t="s">
        <v>57</v>
      </c>
      <c r="Q73" s="53" t="s">
        <v>48</v>
      </c>
      <c r="R73" s="53"/>
      <c r="S73" s="53"/>
      <c r="T73" s="53"/>
      <c r="U73" s="53"/>
      <c r="V73" s="53"/>
      <c r="W73" s="53"/>
    </row>
    <row r="74" spans="1:23" ht="90" x14ac:dyDescent="0.25">
      <c r="A74" s="54">
        <v>72</v>
      </c>
      <c r="B74" s="54" t="s">
        <v>108</v>
      </c>
      <c r="C74" s="54" t="s">
        <v>22</v>
      </c>
      <c r="D74" s="55" t="s">
        <v>417</v>
      </c>
      <c r="E74" s="55" t="s">
        <v>87</v>
      </c>
      <c r="F74" s="55">
        <v>0</v>
      </c>
      <c r="G74" s="55" t="s">
        <v>366</v>
      </c>
      <c r="H74" s="55">
        <v>1608</v>
      </c>
      <c r="I74" s="55">
        <v>0</v>
      </c>
      <c r="J74" s="55">
        <v>0</v>
      </c>
      <c r="K74" s="55" t="s">
        <v>418</v>
      </c>
      <c r="L74" s="54" t="s">
        <v>419</v>
      </c>
      <c r="M74" s="56">
        <v>90.92</v>
      </c>
      <c r="N74" s="57" t="s">
        <v>386</v>
      </c>
      <c r="O74" s="58" t="s">
        <v>201</v>
      </c>
      <c r="P74" s="58" t="s">
        <v>30</v>
      </c>
      <c r="Q74" s="58" t="s">
        <v>31</v>
      </c>
      <c r="R74" s="58"/>
      <c r="S74" s="58"/>
      <c r="T74" s="58"/>
      <c r="U74" s="58"/>
      <c r="V74" s="58"/>
      <c r="W74" s="58"/>
    </row>
    <row r="75" spans="1:23" ht="112.5" x14ac:dyDescent="0.25">
      <c r="A75" s="49">
        <v>73</v>
      </c>
      <c r="B75" s="49" t="s">
        <v>100</v>
      </c>
      <c r="C75" s="49" t="s">
        <v>22</v>
      </c>
      <c r="D75" s="50" t="s">
        <v>420</v>
      </c>
      <c r="E75" s="50" t="s">
        <v>73</v>
      </c>
      <c r="F75" s="50">
        <v>0</v>
      </c>
      <c r="G75" s="50" t="s">
        <v>344</v>
      </c>
      <c r="H75" s="50">
        <v>1753</v>
      </c>
      <c r="I75" s="50">
        <v>0</v>
      </c>
      <c r="J75" s="50">
        <v>0</v>
      </c>
      <c r="K75" s="50" t="s">
        <v>421</v>
      </c>
      <c r="L75" s="49" t="s">
        <v>422</v>
      </c>
      <c r="M75" s="51">
        <v>62.35</v>
      </c>
      <c r="N75" s="52" t="s">
        <v>423</v>
      </c>
      <c r="O75" s="53" t="s">
        <v>192</v>
      </c>
      <c r="P75" s="53" t="s">
        <v>30</v>
      </c>
      <c r="Q75" s="53" t="s">
        <v>57</v>
      </c>
      <c r="R75" s="53" t="s">
        <v>48</v>
      </c>
      <c r="S75" s="53"/>
      <c r="T75" s="53"/>
      <c r="U75" s="53"/>
      <c r="V75" s="53"/>
      <c r="W75" s="53"/>
    </row>
    <row r="76" spans="1:23" ht="90" x14ac:dyDescent="0.25">
      <c r="A76" s="54">
        <v>74</v>
      </c>
      <c r="B76" s="54" t="s">
        <v>108</v>
      </c>
      <c r="C76" s="54" t="s">
        <v>22</v>
      </c>
      <c r="D76" s="55" t="s">
        <v>424</v>
      </c>
      <c r="E76" s="55" t="s">
        <v>284</v>
      </c>
      <c r="F76" s="55">
        <v>0</v>
      </c>
      <c r="G76" s="55" t="s">
        <v>306</v>
      </c>
      <c r="H76" s="55">
        <v>2423</v>
      </c>
      <c r="I76" s="55">
        <v>0</v>
      </c>
      <c r="J76" s="55">
        <v>0</v>
      </c>
      <c r="K76" s="55" t="s">
        <v>425</v>
      </c>
      <c r="L76" s="54" t="s">
        <v>426</v>
      </c>
      <c r="M76" s="56">
        <v>88.4</v>
      </c>
      <c r="N76" s="57" t="s">
        <v>303</v>
      </c>
      <c r="O76" s="58" t="s">
        <v>427</v>
      </c>
      <c r="P76" s="58" t="s">
        <v>30</v>
      </c>
      <c r="Q76" s="58"/>
      <c r="R76" s="58"/>
      <c r="S76" s="58"/>
      <c r="T76" s="58"/>
      <c r="U76" s="58"/>
      <c r="V76" s="58"/>
      <c r="W76" s="58"/>
    </row>
    <row r="77" spans="1:23" ht="90" x14ac:dyDescent="0.25">
      <c r="A77" s="54">
        <v>75</v>
      </c>
      <c r="B77" s="54" t="s">
        <v>108</v>
      </c>
      <c r="C77" s="54" t="s">
        <v>22</v>
      </c>
      <c r="D77" s="55" t="s">
        <v>428</v>
      </c>
      <c r="E77" s="55" t="s">
        <v>42</v>
      </c>
      <c r="F77" s="55">
        <v>0</v>
      </c>
      <c r="G77" s="55" t="s">
        <v>43</v>
      </c>
      <c r="H77" s="55">
        <v>1135</v>
      </c>
      <c r="I77" s="55">
        <v>0</v>
      </c>
      <c r="J77" s="55">
        <v>0</v>
      </c>
      <c r="K77" s="55" t="s">
        <v>429</v>
      </c>
      <c r="L77" s="54" t="s">
        <v>430</v>
      </c>
      <c r="M77" s="56">
        <v>87.15</v>
      </c>
      <c r="N77" s="57" t="s">
        <v>431</v>
      </c>
      <c r="O77" s="58" t="s">
        <v>163</v>
      </c>
      <c r="P77" s="58" t="s">
        <v>132</v>
      </c>
      <c r="Q77" s="58" t="s">
        <v>31</v>
      </c>
      <c r="R77" s="58"/>
      <c r="S77" s="58"/>
      <c r="T77" s="58"/>
      <c r="U77" s="58"/>
      <c r="V77" s="58"/>
      <c r="W77" s="58"/>
    </row>
    <row r="78" spans="1:23" ht="90" x14ac:dyDescent="0.25">
      <c r="A78" s="54">
        <v>76</v>
      </c>
      <c r="B78" s="54" t="s">
        <v>108</v>
      </c>
      <c r="C78" s="54" t="s">
        <v>22</v>
      </c>
      <c r="D78" s="55" t="s">
        <v>432</v>
      </c>
      <c r="E78" s="55" t="s">
        <v>73</v>
      </c>
      <c r="F78" s="55">
        <v>0</v>
      </c>
      <c r="G78" s="55" t="s">
        <v>212</v>
      </c>
      <c r="H78" s="55">
        <v>1892</v>
      </c>
      <c r="I78" s="55">
        <v>0</v>
      </c>
      <c r="J78" s="55">
        <v>0</v>
      </c>
      <c r="K78" s="55" t="s">
        <v>433</v>
      </c>
      <c r="L78" s="54" t="s">
        <v>434</v>
      </c>
      <c r="M78" s="56">
        <v>86.93</v>
      </c>
      <c r="N78" s="57" t="s">
        <v>226</v>
      </c>
      <c r="O78" s="58" t="s">
        <v>202</v>
      </c>
      <c r="P78" s="58" t="s">
        <v>30</v>
      </c>
      <c r="Q78" s="58"/>
      <c r="R78" s="58"/>
      <c r="S78" s="58"/>
      <c r="T78" s="58"/>
      <c r="U78" s="58"/>
      <c r="V78" s="58"/>
      <c r="W78" s="58"/>
    </row>
    <row r="79" spans="1:23" ht="90" x14ac:dyDescent="0.25">
      <c r="A79" s="54">
        <v>77</v>
      </c>
      <c r="B79" s="54" t="s">
        <v>108</v>
      </c>
      <c r="C79" s="54" t="s">
        <v>22</v>
      </c>
      <c r="D79" s="55" t="s">
        <v>435</v>
      </c>
      <c r="E79" s="55" t="s">
        <v>73</v>
      </c>
      <c r="F79" s="55">
        <v>0</v>
      </c>
      <c r="G79" s="55" t="s">
        <v>436</v>
      </c>
      <c r="H79" s="55">
        <v>1659</v>
      </c>
      <c r="I79" s="55">
        <v>0</v>
      </c>
      <c r="J79" s="55">
        <v>0</v>
      </c>
      <c r="K79" s="55" t="s">
        <v>437</v>
      </c>
      <c r="L79" s="54" t="s">
        <v>438</v>
      </c>
      <c r="M79" s="56">
        <v>86.65</v>
      </c>
      <c r="N79" s="57" t="s">
        <v>439</v>
      </c>
      <c r="O79" s="58" t="s">
        <v>440</v>
      </c>
      <c r="P79" s="58" t="s">
        <v>30</v>
      </c>
      <c r="Q79" s="58" t="s">
        <v>31</v>
      </c>
      <c r="R79" s="58"/>
      <c r="S79" s="58"/>
      <c r="T79" s="58"/>
      <c r="U79" s="58"/>
      <c r="V79" s="58"/>
      <c r="W79" s="58"/>
    </row>
    <row r="80" spans="1:23" ht="90" x14ac:dyDescent="0.25">
      <c r="A80" s="54">
        <v>78</v>
      </c>
      <c r="B80" s="54" t="s">
        <v>108</v>
      </c>
      <c r="C80" s="54" t="s">
        <v>22</v>
      </c>
      <c r="D80" s="55" t="s">
        <v>441</v>
      </c>
      <c r="E80" s="55" t="s">
        <v>140</v>
      </c>
      <c r="F80" s="55">
        <v>0</v>
      </c>
      <c r="G80" s="55" t="s">
        <v>141</v>
      </c>
      <c r="H80" s="55">
        <v>2312</v>
      </c>
      <c r="I80" s="55">
        <v>0</v>
      </c>
      <c r="J80" s="55">
        <v>0</v>
      </c>
      <c r="K80" s="55" t="s">
        <v>442</v>
      </c>
      <c r="L80" s="54" t="s">
        <v>443</v>
      </c>
      <c r="M80" s="56">
        <v>85.87</v>
      </c>
      <c r="N80" s="57" t="s">
        <v>267</v>
      </c>
      <c r="O80" s="58" t="s">
        <v>444</v>
      </c>
      <c r="P80" s="58" t="s">
        <v>30</v>
      </c>
      <c r="Q80" s="58"/>
      <c r="R80" s="58"/>
      <c r="S80" s="58"/>
      <c r="T80" s="58"/>
      <c r="U80" s="58"/>
      <c r="V80" s="58"/>
      <c r="W80" s="58"/>
    </row>
    <row r="81" spans="1:23" ht="90" x14ac:dyDescent="0.25">
      <c r="A81" s="54">
        <v>79</v>
      </c>
      <c r="B81" s="54" t="s">
        <v>108</v>
      </c>
      <c r="C81" s="54" t="s">
        <v>22</v>
      </c>
      <c r="D81" s="55" t="s">
        <v>158</v>
      </c>
      <c r="E81" s="55" t="s">
        <v>42</v>
      </c>
      <c r="F81" s="55">
        <v>0</v>
      </c>
      <c r="G81" s="55" t="s">
        <v>66</v>
      </c>
      <c r="H81" s="55">
        <v>1679</v>
      </c>
      <c r="I81" s="55">
        <v>0</v>
      </c>
      <c r="J81" s="55">
        <v>0</v>
      </c>
      <c r="K81" s="55" t="s">
        <v>445</v>
      </c>
      <c r="L81" s="54" t="s">
        <v>446</v>
      </c>
      <c r="M81" s="56">
        <v>85.35</v>
      </c>
      <c r="N81" s="57" t="s">
        <v>447</v>
      </c>
      <c r="O81" s="58" t="s">
        <v>130</v>
      </c>
      <c r="P81" s="58" t="s">
        <v>132</v>
      </c>
      <c r="Q81" s="58" t="s">
        <v>31</v>
      </c>
      <c r="R81" s="58"/>
      <c r="S81" s="58"/>
      <c r="T81" s="58"/>
      <c r="U81" s="58"/>
      <c r="V81" s="58"/>
      <c r="W81" s="58"/>
    </row>
    <row r="82" spans="1:23" ht="90" x14ac:dyDescent="0.25">
      <c r="A82" s="54">
        <v>80</v>
      </c>
      <c r="B82" s="54" t="s">
        <v>108</v>
      </c>
      <c r="C82" s="54" t="s">
        <v>22</v>
      </c>
      <c r="D82" s="55" t="s">
        <v>448</v>
      </c>
      <c r="E82" s="55" t="s">
        <v>110</v>
      </c>
      <c r="F82" s="55">
        <v>0</v>
      </c>
      <c r="G82" s="55" t="s">
        <v>449</v>
      </c>
      <c r="H82" s="55">
        <v>2412</v>
      </c>
      <c r="I82" s="55">
        <v>0</v>
      </c>
      <c r="J82" s="55">
        <v>0</v>
      </c>
      <c r="K82" s="55" t="s">
        <v>450</v>
      </c>
      <c r="L82" s="54" t="s">
        <v>451</v>
      </c>
      <c r="M82" s="56">
        <v>84.97</v>
      </c>
      <c r="N82" s="57" t="s">
        <v>266</v>
      </c>
      <c r="O82" s="58" t="s">
        <v>78</v>
      </c>
      <c r="P82" s="58" t="s">
        <v>31</v>
      </c>
      <c r="Q82" s="58"/>
      <c r="R82" s="58"/>
      <c r="S82" s="58"/>
      <c r="T82" s="58"/>
      <c r="U82" s="58"/>
      <c r="V82" s="58"/>
      <c r="W82" s="58"/>
    </row>
    <row r="83" spans="1:23" ht="90" x14ac:dyDescent="0.25">
      <c r="A83" s="54">
        <v>81</v>
      </c>
      <c r="B83" s="54" t="s">
        <v>108</v>
      </c>
      <c r="C83" s="54" t="s">
        <v>22</v>
      </c>
      <c r="D83" s="55" t="s">
        <v>452</v>
      </c>
      <c r="E83" s="55" t="s">
        <v>34</v>
      </c>
      <c r="F83" s="55">
        <v>0</v>
      </c>
      <c r="G83" s="55" t="s">
        <v>453</v>
      </c>
      <c r="H83" s="55">
        <v>2205</v>
      </c>
      <c r="I83" s="55">
        <v>0</v>
      </c>
      <c r="J83" s="55">
        <v>0</v>
      </c>
      <c r="K83" s="55" t="s">
        <v>454</v>
      </c>
      <c r="L83" s="54" t="s">
        <v>455</v>
      </c>
      <c r="M83" s="56">
        <v>82.27</v>
      </c>
      <c r="N83" s="57" t="s">
        <v>226</v>
      </c>
      <c r="O83" s="58" t="s">
        <v>412</v>
      </c>
      <c r="P83" s="58" t="s">
        <v>30</v>
      </c>
      <c r="Q83" s="58"/>
      <c r="R83" s="58"/>
      <c r="S83" s="58"/>
      <c r="T83" s="58"/>
      <c r="U83" s="58"/>
      <c r="V83" s="58"/>
      <c r="W83" s="58"/>
    </row>
    <row r="84" spans="1:23" ht="90" x14ac:dyDescent="0.25">
      <c r="A84" s="54">
        <v>82</v>
      </c>
      <c r="B84" s="54" t="s">
        <v>108</v>
      </c>
      <c r="C84" s="54" t="s">
        <v>22</v>
      </c>
      <c r="D84" s="55" t="s">
        <v>456</v>
      </c>
      <c r="E84" s="55" t="s">
        <v>284</v>
      </c>
      <c r="F84" s="55">
        <v>0</v>
      </c>
      <c r="G84" s="55" t="s">
        <v>285</v>
      </c>
      <c r="H84" s="55">
        <v>2577</v>
      </c>
      <c r="I84" s="55">
        <v>0</v>
      </c>
      <c r="J84" s="55">
        <v>0</v>
      </c>
      <c r="K84" s="55" t="s">
        <v>457</v>
      </c>
      <c r="L84" s="54" t="s">
        <v>458</v>
      </c>
      <c r="M84" s="56">
        <v>81.62</v>
      </c>
      <c r="N84" s="57" t="s">
        <v>175</v>
      </c>
      <c r="O84" s="58" t="s">
        <v>236</v>
      </c>
      <c r="P84" s="58" t="s">
        <v>30</v>
      </c>
      <c r="Q84" s="58"/>
      <c r="R84" s="58"/>
      <c r="S84" s="58"/>
      <c r="T84" s="58"/>
      <c r="U84" s="58"/>
      <c r="V84" s="58"/>
      <c r="W84" s="58"/>
    </row>
    <row r="85" spans="1:23" ht="112.5" x14ac:dyDescent="0.25">
      <c r="A85" s="54">
        <v>83</v>
      </c>
      <c r="B85" s="54" t="s">
        <v>108</v>
      </c>
      <c r="C85" s="54" t="s">
        <v>22</v>
      </c>
      <c r="D85" s="55" t="s">
        <v>459</v>
      </c>
      <c r="E85" s="55" t="s">
        <v>125</v>
      </c>
      <c r="F85" s="55">
        <v>0</v>
      </c>
      <c r="G85" s="55" t="s">
        <v>126</v>
      </c>
      <c r="H85" s="55">
        <v>1391</v>
      </c>
      <c r="I85" s="55">
        <v>0</v>
      </c>
      <c r="J85" s="55">
        <v>0</v>
      </c>
      <c r="K85" s="55" t="s">
        <v>460</v>
      </c>
      <c r="L85" s="54" t="s">
        <v>461</v>
      </c>
      <c r="M85" s="56">
        <v>81.37</v>
      </c>
      <c r="N85" s="57" t="s">
        <v>91</v>
      </c>
      <c r="O85" s="58" t="s">
        <v>251</v>
      </c>
      <c r="P85" s="58" t="s">
        <v>30</v>
      </c>
      <c r="Q85" s="58" t="s">
        <v>57</v>
      </c>
      <c r="R85" s="58" t="s">
        <v>48</v>
      </c>
      <c r="S85" s="58"/>
      <c r="T85" s="58"/>
      <c r="U85" s="58"/>
      <c r="V85" s="58"/>
      <c r="W85" s="58"/>
    </row>
    <row r="86" spans="1:23" ht="90" x14ac:dyDescent="0.25">
      <c r="A86" s="54">
        <v>84</v>
      </c>
      <c r="B86" s="54" t="s">
        <v>108</v>
      </c>
      <c r="C86" s="54" t="s">
        <v>22</v>
      </c>
      <c r="D86" s="55" t="s">
        <v>462</v>
      </c>
      <c r="E86" s="55" t="s">
        <v>51</v>
      </c>
      <c r="F86" s="55">
        <v>0</v>
      </c>
      <c r="G86" s="55" t="s">
        <v>182</v>
      </c>
      <c r="H86" s="55">
        <v>2654</v>
      </c>
      <c r="I86" s="55">
        <v>0</v>
      </c>
      <c r="J86" s="55">
        <v>0</v>
      </c>
      <c r="K86" s="55" t="s">
        <v>463</v>
      </c>
      <c r="L86" s="54" t="s">
        <v>464</v>
      </c>
      <c r="M86" s="56">
        <v>80.63</v>
      </c>
      <c r="N86" s="57" t="s">
        <v>92</v>
      </c>
      <c r="O86" s="58" t="s">
        <v>163</v>
      </c>
      <c r="P86" s="58" t="s">
        <v>30</v>
      </c>
      <c r="Q86" s="58"/>
      <c r="R86" s="58"/>
      <c r="S86" s="58"/>
      <c r="T86" s="58"/>
      <c r="U86" s="58"/>
      <c r="V86" s="58"/>
      <c r="W86" s="58"/>
    </row>
    <row r="87" spans="1:23" ht="22.5" x14ac:dyDescent="0.35">
      <c r="A87" s="61"/>
      <c r="B87" s="61" t="s">
        <v>465</v>
      </c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ht="90" x14ac:dyDescent="0.25">
      <c r="A88" s="63">
        <v>1</v>
      </c>
      <c r="B88" s="63" t="s">
        <v>466</v>
      </c>
      <c r="C88" s="63" t="s">
        <v>467</v>
      </c>
      <c r="D88" s="64" t="s">
        <v>468</v>
      </c>
      <c r="E88" s="64" t="s">
        <v>73</v>
      </c>
      <c r="F88" s="64">
        <v>1550</v>
      </c>
      <c r="G88" s="64" t="s">
        <v>469</v>
      </c>
      <c r="H88" s="64">
        <v>1877</v>
      </c>
      <c r="I88" s="64">
        <f t="shared" ref="I88:I94" si="2">IF(H88&gt;=8000,1735,IF(H88&gt;=4000,1188,IF(H88&gt;=3000,580,IF(H88&gt;=2000,395,IF(H88&gt;=500,309,IF(H88&gt;=100,211,IF(H88&gt;=10,28,0)))))))</f>
        <v>309</v>
      </c>
      <c r="J88" s="64">
        <f t="shared" ref="J88:J94" si="3">SUM(F88,I88)</f>
        <v>1859</v>
      </c>
      <c r="K88" s="64" t="s">
        <v>470</v>
      </c>
      <c r="L88" s="64" t="s">
        <v>471</v>
      </c>
      <c r="M88" s="65">
        <v>100.75</v>
      </c>
      <c r="N88" s="66" t="s">
        <v>262</v>
      </c>
      <c r="O88" s="67" t="s">
        <v>180</v>
      </c>
      <c r="P88" s="67" t="s">
        <v>30</v>
      </c>
      <c r="Q88" s="67" t="s">
        <v>31</v>
      </c>
      <c r="R88" s="67"/>
      <c r="S88" s="67"/>
      <c r="T88" s="67"/>
      <c r="U88" s="67"/>
      <c r="V88" s="67"/>
      <c r="W88" s="67"/>
    </row>
    <row r="89" spans="1:23" ht="90" x14ac:dyDescent="0.25">
      <c r="A89" s="68">
        <v>2</v>
      </c>
      <c r="B89" s="68" t="s">
        <v>472</v>
      </c>
      <c r="C89" s="68" t="s">
        <v>467</v>
      </c>
      <c r="D89" s="69" t="s">
        <v>473</v>
      </c>
      <c r="E89" s="69" t="s">
        <v>24</v>
      </c>
      <c r="F89" s="69">
        <v>1550</v>
      </c>
      <c r="G89" s="69" t="s">
        <v>474</v>
      </c>
      <c r="H89" s="69">
        <v>1537</v>
      </c>
      <c r="I89" s="69">
        <f t="shared" si="2"/>
        <v>309</v>
      </c>
      <c r="J89" s="69">
        <f t="shared" si="3"/>
        <v>1859</v>
      </c>
      <c r="K89" s="69" t="s">
        <v>475</v>
      </c>
      <c r="L89" s="69" t="s">
        <v>97</v>
      </c>
      <c r="M89" s="70">
        <v>98.37</v>
      </c>
      <c r="N89" s="71" t="s">
        <v>476</v>
      </c>
      <c r="O89" s="72" t="s">
        <v>373</v>
      </c>
      <c r="P89" s="72" t="s">
        <v>31</v>
      </c>
      <c r="Q89" s="72"/>
      <c r="R89" s="72"/>
      <c r="S89" s="72"/>
      <c r="T89" s="72"/>
      <c r="U89" s="72"/>
      <c r="V89" s="72"/>
      <c r="W89" s="72"/>
    </row>
    <row r="90" spans="1:23" ht="90" x14ac:dyDescent="0.25">
      <c r="A90" s="73">
        <v>3</v>
      </c>
      <c r="B90" s="73" t="s">
        <v>477</v>
      </c>
      <c r="C90" s="73" t="s">
        <v>467</v>
      </c>
      <c r="D90" s="74" t="s">
        <v>478</v>
      </c>
      <c r="E90" s="74" t="s">
        <v>479</v>
      </c>
      <c r="F90" s="74">
        <v>1220</v>
      </c>
      <c r="G90" s="74" t="s">
        <v>480</v>
      </c>
      <c r="H90" s="74">
        <v>1232</v>
      </c>
      <c r="I90" s="74">
        <f t="shared" si="2"/>
        <v>309</v>
      </c>
      <c r="J90" s="74">
        <f t="shared" si="3"/>
        <v>1529</v>
      </c>
      <c r="K90" s="74" t="s">
        <v>481</v>
      </c>
      <c r="L90" s="74" t="s">
        <v>482</v>
      </c>
      <c r="M90" s="75">
        <v>92.37</v>
      </c>
      <c r="N90" s="76" t="s">
        <v>476</v>
      </c>
      <c r="O90" s="77" t="s">
        <v>130</v>
      </c>
      <c r="P90" s="77" t="s">
        <v>30</v>
      </c>
      <c r="Q90" s="77"/>
      <c r="R90" s="77"/>
      <c r="S90" s="77"/>
      <c r="T90" s="77"/>
      <c r="U90" s="77"/>
      <c r="V90" s="77"/>
      <c r="W90" s="77"/>
    </row>
    <row r="91" spans="1:23" ht="90" x14ac:dyDescent="0.25">
      <c r="A91" s="78">
        <v>4</v>
      </c>
      <c r="B91" s="78" t="s">
        <v>483</v>
      </c>
      <c r="C91" s="78" t="s">
        <v>467</v>
      </c>
      <c r="D91" s="25" t="s">
        <v>484</v>
      </c>
      <c r="E91" s="25" t="s">
        <v>73</v>
      </c>
      <c r="F91" s="25">
        <v>1550</v>
      </c>
      <c r="G91" s="25" t="s">
        <v>485</v>
      </c>
      <c r="H91" s="25">
        <v>1841</v>
      </c>
      <c r="I91" s="25">
        <f t="shared" si="2"/>
        <v>309</v>
      </c>
      <c r="J91" s="25">
        <f t="shared" si="3"/>
        <v>1859</v>
      </c>
      <c r="K91" s="25" t="s">
        <v>486</v>
      </c>
      <c r="L91" s="25" t="s">
        <v>487</v>
      </c>
      <c r="M91" s="26">
        <v>87.62</v>
      </c>
      <c r="N91" s="27" t="s">
        <v>226</v>
      </c>
      <c r="O91" s="28" t="s">
        <v>488</v>
      </c>
      <c r="P91" s="28" t="s">
        <v>30</v>
      </c>
      <c r="Q91" s="28" t="s">
        <v>489</v>
      </c>
      <c r="R91" s="28"/>
      <c r="S91" s="28"/>
      <c r="T91" s="28"/>
      <c r="U91" s="28"/>
      <c r="V91" s="28"/>
      <c r="W91" s="28"/>
    </row>
    <row r="92" spans="1:23" ht="90" x14ac:dyDescent="0.25">
      <c r="A92" s="63">
        <v>5</v>
      </c>
      <c r="B92" s="63" t="s">
        <v>466</v>
      </c>
      <c r="C92" s="63" t="s">
        <v>467</v>
      </c>
      <c r="D92" s="64" t="s">
        <v>490</v>
      </c>
      <c r="E92" s="64" t="s">
        <v>73</v>
      </c>
      <c r="F92" s="64">
        <v>1550</v>
      </c>
      <c r="G92" s="64" t="s">
        <v>469</v>
      </c>
      <c r="H92" s="64">
        <v>1877</v>
      </c>
      <c r="I92" s="64">
        <f t="shared" si="2"/>
        <v>309</v>
      </c>
      <c r="J92" s="64">
        <f t="shared" si="3"/>
        <v>1859</v>
      </c>
      <c r="K92" s="64" t="s">
        <v>491</v>
      </c>
      <c r="L92" s="64" t="s">
        <v>492</v>
      </c>
      <c r="M92" s="65">
        <v>87.03</v>
      </c>
      <c r="N92" s="66" t="s">
        <v>493</v>
      </c>
      <c r="O92" s="67" t="s">
        <v>169</v>
      </c>
      <c r="P92" s="67" t="s">
        <v>30</v>
      </c>
      <c r="Q92" s="67"/>
      <c r="R92" s="67"/>
      <c r="S92" s="67"/>
      <c r="T92" s="67"/>
      <c r="U92" s="67"/>
      <c r="V92" s="67"/>
      <c r="W92" s="67"/>
    </row>
    <row r="93" spans="1:23" ht="90" x14ac:dyDescent="0.25">
      <c r="A93" s="79">
        <v>6</v>
      </c>
      <c r="B93" s="79" t="s">
        <v>494</v>
      </c>
      <c r="C93" s="79" t="s">
        <v>467</v>
      </c>
      <c r="D93" s="80" t="s">
        <v>495</v>
      </c>
      <c r="E93" s="80" t="s">
        <v>42</v>
      </c>
      <c r="F93" s="80">
        <v>1550</v>
      </c>
      <c r="G93" s="80" t="s">
        <v>496</v>
      </c>
      <c r="H93" s="80">
        <v>1513</v>
      </c>
      <c r="I93" s="80">
        <f t="shared" si="2"/>
        <v>309</v>
      </c>
      <c r="J93" s="80">
        <f t="shared" si="3"/>
        <v>1859</v>
      </c>
      <c r="K93" s="80" t="s">
        <v>497</v>
      </c>
      <c r="L93" s="80" t="s">
        <v>498</v>
      </c>
      <c r="M93" s="81">
        <v>82.37</v>
      </c>
      <c r="N93" s="82" t="s">
        <v>476</v>
      </c>
      <c r="O93" s="83" t="s">
        <v>130</v>
      </c>
      <c r="P93" s="83"/>
      <c r="Q93" s="83"/>
      <c r="R93" s="83"/>
      <c r="S93" s="83"/>
      <c r="T93" s="83"/>
      <c r="U93" s="83"/>
      <c r="V93" s="83"/>
      <c r="W93" s="83"/>
    </row>
    <row r="94" spans="1:23" ht="112.5" x14ac:dyDescent="0.25">
      <c r="A94" s="84">
        <v>7</v>
      </c>
      <c r="B94" s="84" t="s">
        <v>499</v>
      </c>
      <c r="C94" s="84" t="s">
        <v>467</v>
      </c>
      <c r="D94" s="85" t="s">
        <v>500</v>
      </c>
      <c r="E94" s="85" t="s">
        <v>87</v>
      </c>
      <c r="F94" s="85">
        <v>1240</v>
      </c>
      <c r="G94" s="85" t="s">
        <v>501</v>
      </c>
      <c r="H94" s="85">
        <v>1750</v>
      </c>
      <c r="I94" s="85">
        <f t="shared" si="2"/>
        <v>309</v>
      </c>
      <c r="J94" s="85">
        <f t="shared" si="3"/>
        <v>1549</v>
      </c>
      <c r="K94" s="85" t="s">
        <v>502</v>
      </c>
      <c r="L94" s="85" t="s">
        <v>503</v>
      </c>
      <c r="M94" s="86">
        <v>81.55</v>
      </c>
      <c r="N94" s="87" t="s">
        <v>364</v>
      </c>
      <c r="O94" s="88" t="s">
        <v>130</v>
      </c>
      <c r="P94" s="88" t="s">
        <v>30</v>
      </c>
      <c r="Q94" s="88" t="s">
        <v>48</v>
      </c>
      <c r="R94" s="88"/>
      <c r="S94" s="88"/>
      <c r="T94" s="88"/>
      <c r="U94" s="88"/>
      <c r="V94" s="88"/>
      <c r="W94" s="88"/>
    </row>
    <row r="95" spans="1:23" ht="90" x14ac:dyDescent="0.25">
      <c r="A95" s="106">
        <v>8</v>
      </c>
      <c r="B95" s="106" t="s">
        <v>494</v>
      </c>
      <c r="C95" s="106" t="s">
        <v>467</v>
      </c>
      <c r="D95" s="107" t="s">
        <v>513</v>
      </c>
      <c r="E95" s="107" t="s">
        <v>42</v>
      </c>
      <c r="F95" s="107">
        <v>1550</v>
      </c>
      <c r="G95" s="107" t="s">
        <v>514</v>
      </c>
      <c r="H95" s="107">
        <v>1476</v>
      </c>
      <c r="I95" s="107">
        <v>309</v>
      </c>
      <c r="J95" s="107">
        <f>F95+I95</f>
        <v>1859</v>
      </c>
      <c r="K95" s="107" t="s">
        <v>515</v>
      </c>
      <c r="L95" s="107" t="s">
        <v>516</v>
      </c>
      <c r="M95" s="108">
        <v>81.37</v>
      </c>
      <c r="N95" s="109" t="s">
        <v>138</v>
      </c>
      <c r="O95" s="110" t="s">
        <v>78</v>
      </c>
      <c r="P95" s="110"/>
      <c r="Q95" s="110"/>
      <c r="R95" s="110"/>
      <c r="S95" s="110"/>
      <c r="T95" s="110"/>
      <c r="U95" s="110"/>
      <c r="V95" s="110"/>
      <c r="W95" s="110"/>
    </row>
    <row r="96" spans="1:23" ht="112.5" x14ac:dyDescent="0.25">
      <c r="A96" s="111">
        <v>9</v>
      </c>
      <c r="B96" s="111" t="s">
        <v>517</v>
      </c>
      <c r="C96" s="111" t="s">
        <v>467</v>
      </c>
      <c r="D96" s="112" t="s">
        <v>518</v>
      </c>
      <c r="E96" s="112" t="s">
        <v>42</v>
      </c>
      <c r="F96" s="112">
        <v>1550</v>
      </c>
      <c r="G96" s="112" t="s">
        <v>43</v>
      </c>
      <c r="H96" s="112">
        <v>1135</v>
      </c>
      <c r="I96" s="112">
        <v>309</v>
      </c>
      <c r="J96" s="112">
        <f>F96+I96</f>
        <v>1859</v>
      </c>
      <c r="K96" s="112" t="s">
        <v>519</v>
      </c>
      <c r="L96" s="112" t="s">
        <v>149</v>
      </c>
      <c r="M96" s="113">
        <v>71.45</v>
      </c>
      <c r="N96" s="114" t="s">
        <v>115</v>
      </c>
      <c r="O96" s="115" t="s">
        <v>70</v>
      </c>
      <c r="P96" s="115" t="s">
        <v>30</v>
      </c>
      <c r="Q96" s="115" t="s">
        <v>84</v>
      </c>
      <c r="R96" s="115" t="s">
        <v>336</v>
      </c>
      <c r="S96" s="115" t="s">
        <v>48</v>
      </c>
      <c r="T96" s="115"/>
      <c r="U96" s="115"/>
      <c r="V96" s="115"/>
      <c r="W96" s="115"/>
    </row>
    <row r="97" spans="1:23" ht="22.5" x14ac:dyDescent="0.25">
      <c r="A97" s="100" t="s">
        <v>512</v>
      </c>
      <c r="B97" s="101"/>
      <c r="C97" s="102"/>
      <c r="D97" s="102"/>
      <c r="E97" s="102"/>
      <c r="F97" s="102"/>
      <c r="G97" s="102"/>
      <c r="H97" s="102"/>
      <c r="I97" s="102"/>
      <c r="J97" s="102"/>
      <c r="K97" s="102"/>
      <c r="L97" s="103"/>
      <c r="M97" s="104"/>
      <c r="N97" s="105"/>
      <c r="O97" s="105"/>
      <c r="P97" s="105"/>
      <c r="Q97" s="105"/>
      <c r="R97" s="105"/>
      <c r="S97" s="105"/>
      <c r="T97" s="105"/>
      <c r="U97" s="105"/>
      <c r="V97" s="105"/>
    </row>
    <row r="98" spans="1:23" ht="123.75" x14ac:dyDescent="0.25">
      <c r="A98" s="111">
        <v>10</v>
      </c>
      <c r="B98" s="111" t="s">
        <v>517</v>
      </c>
      <c r="C98" s="111" t="s">
        <v>467</v>
      </c>
      <c r="D98" s="112" t="s">
        <v>520</v>
      </c>
      <c r="E98" s="112" t="s">
        <v>521</v>
      </c>
      <c r="F98" s="112">
        <v>0</v>
      </c>
      <c r="G98" s="112" t="s">
        <v>522</v>
      </c>
      <c r="H98" s="112">
        <v>1152</v>
      </c>
      <c r="I98" s="112">
        <v>0</v>
      </c>
      <c r="J98" s="112">
        <f t="shared" ref="J98:J99" si="4">F98+I98</f>
        <v>0</v>
      </c>
      <c r="K98" s="112" t="s">
        <v>523</v>
      </c>
      <c r="L98" s="112" t="s">
        <v>524</v>
      </c>
      <c r="M98" s="113">
        <v>58.37</v>
      </c>
      <c r="N98" s="114" t="s">
        <v>444</v>
      </c>
      <c r="O98" s="115" t="s">
        <v>525</v>
      </c>
      <c r="P98" s="115" t="s">
        <v>526</v>
      </c>
      <c r="Q98" s="115" t="s">
        <v>31</v>
      </c>
      <c r="R98" s="115" t="s">
        <v>203</v>
      </c>
      <c r="S98" s="115" t="s">
        <v>48</v>
      </c>
      <c r="T98" s="115"/>
      <c r="U98" s="115"/>
      <c r="V98" s="115"/>
      <c r="W98" s="115"/>
    </row>
    <row r="99" spans="1:23" ht="112.5" x14ac:dyDescent="0.25">
      <c r="A99" s="116">
        <v>11</v>
      </c>
      <c r="B99" s="116" t="s">
        <v>527</v>
      </c>
      <c r="C99" s="116" t="s">
        <v>467</v>
      </c>
      <c r="D99" s="117" t="s">
        <v>528</v>
      </c>
      <c r="E99" s="117" t="s">
        <v>140</v>
      </c>
      <c r="F99" s="117">
        <v>0</v>
      </c>
      <c r="G99" s="117" t="s">
        <v>529</v>
      </c>
      <c r="H99" s="117">
        <v>2304</v>
      </c>
      <c r="I99" s="117">
        <v>0</v>
      </c>
      <c r="J99" s="117">
        <f t="shared" si="4"/>
        <v>0</v>
      </c>
      <c r="K99" s="117" t="s">
        <v>530</v>
      </c>
      <c r="L99" s="117" t="s">
        <v>531</v>
      </c>
      <c r="M99" s="118">
        <v>54.82</v>
      </c>
      <c r="N99" s="119" t="s">
        <v>532</v>
      </c>
      <c r="O99" s="120" t="s">
        <v>192</v>
      </c>
      <c r="P99" s="120" t="s">
        <v>48</v>
      </c>
      <c r="Q99" s="120"/>
      <c r="R99" s="120"/>
      <c r="S99" s="120"/>
      <c r="T99" s="120"/>
      <c r="U99" s="120"/>
      <c r="V99" s="120"/>
      <c r="W99" s="120"/>
    </row>
    <row r="100" spans="1:23" ht="22.5" x14ac:dyDescent="0.35">
      <c r="A100" s="121"/>
      <c r="B100" s="121" t="s">
        <v>533</v>
      </c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</row>
    <row r="101" spans="1:23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</row>
    <row r="102" spans="1:23" ht="90" x14ac:dyDescent="0.25">
      <c r="A102" s="123">
        <v>1</v>
      </c>
      <c r="B102" s="123" t="s">
        <v>534</v>
      </c>
      <c r="C102" s="123" t="s">
        <v>535</v>
      </c>
      <c r="D102" s="124" t="s">
        <v>536</v>
      </c>
      <c r="E102" s="124" t="s">
        <v>42</v>
      </c>
      <c r="F102" s="124">
        <v>1550</v>
      </c>
      <c r="G102" s="124" t="s">
        <v>537</v>
      </c>
      <c r="H102" s="124">
        <v>973</v>
      </c>
      <c r="I102" s="124">
        <f t="shared" ref="I102:I104" si="5">IF(H102&gt;=8000,1735,IF(H102&gt;=4000,1188,IF(H102&gt;=3000,580,IF(H102&gt;=2000,395,IF(H102&gt;=500,309,IF(H102&gt;=100,211,IF(H102&gt;=10,28,0)))))))</f>
        <v>309</v>
      </c>
      <c r="J102" s="124">
        <f t="shared" ref="J102:J104" si="6">SUM(F102,I102)</f>
        <v>1859</v>
      </c>
      <c r="K102" s="124" t="s">
        <v>481</v>
      </c>
      <c r="L102" s="123" t="s">
        <v>538</v>
      </c>
      <c r="M102" s="125">
        <v>96.72</v>
      </c>
      <c r="N102" s="126" t="s">
        <v>539</v>
      </c>
      <c r="O102" s="127" t="s">
        <v>226</v>
      </c>
      <c r="P102" s="127" t="s">
        <v>30</v>
      </c>
      <c r="Q102" s="127" t="s">
        <v>57</v>
      </c>
      <c r="R102" s="127"/>
      <c r="S102" s="127"/>
      <c r="T102" s="127"/>
      <c r="U102" s="127"/>
      <c r="V102" s="127"/>
      <c r="W102" s="127"/>
    </row>
    <row r="103" spans="1:23" ht="123.75" x14ac:dyDescent="0.25">
      <c r="A103" s="128">
        <v>2</v>
      </c>
      <c r="B103" s="128" t="s">
        <v>540</v>
      </c>
      <c r="C103" s="128" t="s">
        <v>535</v>
      </c>
      <c r="D103" s="129" t="s">
        <v>541</v>
      </c>
      <c r="E103" s="129" t="s">
        <v>542</v>
      </c>
      <c r="F103" s="129">
        <v>1550</v>
      </c>
      <c r="G103" s="129" t="s">
        <v>543</v>
      </c>
      <c r="H103" s="129">
        <v>2170</v>
      </c>
      <c r="I103" s="129">
        <f t="shared" si="5"/>
        <v>395</v>
      </c>
      <c r="J103" s="129">
        <f t="shared" si="6"/>
        <v>1945</v>
      </c>
      <c r="K103" s="129" t="s">
        <v>544</v>
      </c>
      <c r="L103" s="128" t="s">
        <v>545</v>
      </c>
      <c r="M103" s="130">
        <v>85.15</v>
      </c>
      <c r="N103" s="131" t="s">
        <v>546</v>
      </c>
      <c r="O103" s="132" t="s">
        <v>130</v>
      </c>
      <c r="P103" s="132" t="s">
        <v>547</v>
      </c>
      <c r="Q103" s="132" t="s">
        <v>31</v>
      </c>
      <c r="R103" s="132" t="s">
        <v>48</v>
      </c>
      <c r="S103" s="132"/>
      <c r="T103" s="132"/>
      <c r="U103" s="132"/>
      <c r="V103" s="132"/>
      <c r="W103" s="132"/>
    </row>
    <row r="104" spans="1:23" ht="112.5" x14ac:dyDescent="0.25">
      <c r="A104" s="133">
        <v>3</v>
      </c>
      <c r="B104" s="133" t="s">
        <v>548</v>
      </c>
      <c r="C104" s="133" t="s">
        <v>535</v>
      </c>
      <c r="D104" s="134" t="s">
        <v>549</v>
      </c>
      <c r="E104" s="134" t="s">
        <v>232</v>
      </c>
      <c r="F104" s="134">
        <v>1550</v>
      </c>
      <c r="G104" s="134" t="s">
        <v>233</v>
      </c>
      <c r="H104" s="134">
        <v>302</v>
      </c>
      <c r="I104" s="134">
        <f t="shared" si="5"/>
        <v>211</v>
      </c>
      <c r="J104" s="134">
        <f t="shared" si="6"/>
        <v>1761</v>
      </c>
      <c r="K104" s="134" t="s">
        <v>550</v>
      </c>
      <c r="L104" s="133" t="s">
        <v>321</v>
      </c>
      <c r="M104" s="135">
        <v>80.12</v>
      </c>
      <c r="N104" s="136" t="s">
        <v>551</v>
      </c>
      <c r="O104" s="137" t="s">
        <v>186</v>
      </c>
      <c r="P104" s="137" t="s">
        <v>48</v>
      </c>
      <c r="Q104" s="137"/>
      <c r="R104" s="137"/>
      <c r="S104" s="137"/>
      <c r="T104" s="137"/>
      <c r="U104" s="137"/>
      <c r="V104" s="137"/>
      <c r="W104" s="137"/>
    </row>
    <row r="106" spans="1:23" x14ac:dyDescent="0.25">
      <c r="A106" s="89"/>
      <c r="B106" s="89" t="s">
        <v>505</v>
      </c>
    </row>
    <row r="107" spans="1:23" ht="90" x14ac:dyDescent="0.25">
      <c r="A107" s="90"/>
      <c r="B107" s="90" t="s">
        <v>506</v>
      </c>
      <c r="C107" s="90" t="s">
        <v>22</v>
      </c>
      <c r="D107" s="91" t="s">
        <v>507</v>
      </c>
      <c r="E107" s="91" t="s">
        <v>73</v>
      </c>
      <c r="F107" s="91">
        <v>1550</v>
      </c>
      <c r="G107" s="91" t="s">
        <v>188</v>
      </c>
      <c r="H107" s="91">
        <v>1939</v>
      </c>
      <c r="I107" s="91">
        <f>IF(H107&gt;=8000,1735,IF(H107&gt;=4000,1188,IF(H107&gt;=3000,580,IF(H107&gt;=2000,395,IF(H107&gt;=500,309,IF(H107&gt;=100,211,IF(H107&gt;=10,28,0)))))))</f>
        <v>309</v>
      </c>
      <c r="J107" s="91">
        <f>SUM(F107,I107)</f>
        <v>1859</v>
      </c>
      <c r="K107" s="91" t="s">
        <v>508</v>
      </c>
      <c r="L107" s="90" t="s">
        <v>408</v>
      </c>
      <c r="M107" s="92">
        <v>90.9</v>
      </c>
      <c r="N107" s="93" t="s">
        <v>107</v>
      </c>
      <c r="O107" s="94" t="s">
        <v>427</v>
      </c>
      <c r="P107" s="94" t="s">
        <v>30</v>
      </c>
      <c r="Q107" s="94" t="s">
        <v>31</v>
      </c>
      <c r="R107" s="94"/>
      <c r="S107" s="94"/>
      <c r="T107" s="94"/>
      <c r="U107" s="94"/>
      <c r="V107" s="94"/>
    </row>
    <row r="108" spans="1:23" ht="90" x14ac:dyDescent="0.25">
      <c r="A108" s="95"/>
      <c r="B108" s="95" t="s">
        <v>100</v>
      </c>
      <c r="C108" s="95" t="s">
        <v>22</v>
      </c>
      <c r="D108" s="96" t="s">
        <v>509</v>
      </c>
      <c r="E108" s="96" t="s">
        <v>118</v>
      </c>
      <c r="F108" s="96">
        <v>0</v>
      </c>
      <c r="G108" s="96" t="s">
        <v>119</v>
      </c>
      <c r="H108" s="96">
        <v>3022</v>
      </c>
      <c r="I108" s="96">
        <v>0</v>
      </c>
      <c r="J108" s="96">
        <v>0</v>
      </c>
      <c r="K108" s="96" t="s">
        <v>510</v>
      </c>
      <c r="L108" s="95" t="s">
        <v>405</v>
      </c>
      <c r="M108" s="97">
        <v>84.95</v>
      </c>
      <c r="N108" s="98" t="s">
        <v>241</v>
      </c>
      <c r="O108" s="99" t="s">
        <v>511</v>
      </c>
      <c r="P108" s="99" t="s">
        <v>30</v>
      </c>
      <c r="Q108" s="99" t="s">
        <v>31</v>
      </c>
      <c r="R108" s="99"/>
      <c r="S108" s="99"/>
      <c r="T108" s="99"/>
      <c r="U108" s="99"/>
      <c r="V108" s="9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ozge-topcuoglu</dc:creator>
  <cp:lastModifiedBy>ozge-topcuoglu</cp:lastModifiedBy>
  <dcterms:created xsi:type="dcterms:W3CDTF">2024-08-23T12:31:33Z</dcterms:created>
  <dcterms:modified xsi:type="dcterms:W3CDTF">2024-09-04T09:03:52Z</dcterms:modified>
</cp:coreProperties>
</file>