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80" windowHeight="6760"/>
  </bookViews>
  <sheets>
    <sheet name="Sheet1" sheetId="1" r:id="rId1"/>
  </sheets>
  <definedNames>
    <definedName name="_xlnm._FilterDatabase" localSheetId="0" hidden="1">Sheet1!$A$1:$O$200</definedName>
    <definedName name="BaslaSatir">Sheet1!#REF!</definedName>
    <definedName name="BaslaSatir2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9" i="1" l="1"/>
  <c r="O155" i="1"/>
  <c r="O150" i="1"/>
  <c r="O143" i="1"/>
  <c r="O98" i="1"/>
  <c r="O83" i="1"/>
  <c r="O74" i="1"/>
  <c r="O2" i="1"/>
  <c r="N23" i="1"/>
  <c r="O23" i="1" s="1"/>
  <c r="N3" i="1" l="1"/>
  <c r="O3" i="1" s="1"/>
  <c r="N4" i="1"/>
  <c r="O4" i="1" s="1"/>
  <c r="N5" i="1"/>
  <c r="O5" i="1" s="1"/>
  <c r="N6" i="1"/>
  <c r="O6" i="1" s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N48" i="1"/>
  <c r="O48" i="1" s="1"/>
  <c r="N49" i="1"/>
  <c r="O49" i="1" s="1"/>
  <c r="N50" i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4" i="1"/>
  <c r="O64" i="1" s="1"/>
  <c r="N65" i="1"/>
  <c r="O65" i="1" s="1"/>
  <c r="N66" i="1"/>
  <c r="O66" i="1" s="1"/>
  <c r="N67" i="1"/>
  <c r="O67" i="1" s="1"/>
  <c r="N68" i="1"/>
  <c r="O68" i="1" s="1"/>
  <c r="N69" i="1"/>
  <c r="O69" i="1" s="1"/>
  <c r="N70" i="1"/>
  <c r="O70" i="1" s="1"/>
  <c r="N71" i="1"/>
  <c r="O71" i="1" s="1"/>
  <c r="N72" i="1"/>
  <c r="O72" i="1" s="1"/>
  <c r="N73" i="1"/>
  <c r="O73" i="1" s="1"/>
  <c r="N74" i="1"/>
  <c r="N75" i="1"/>
  <c r="O75" i="1" s="1"/>
  <c r="N76" i="1"/>
  <c r="O76" i="1" s="1"/>
  <c r="N77" i="1"/>
  <c r="O77" i="1" s="1"/>
  <c r="N78" i="1"/>
  <c r="O78" i="1" s="1"/>
  <c r="N79" i="1"/>
  <c r="O79" i="1" s="1"/>
  <c r="N80" i="1"/>
  <c r="O80" i="1" s="1"/>
  <c r="N81" i="1"/>
  <c r="O81" i="1" s="1"/>
  <c r="N82" i="1"/>
  <c r="O82" i="1" s="1"/>
  <c r="N83" i="1"/>
  <c r="N84" i="1"/>
  <c r="O84" i="1" s="1"/>
  <c r="N85" i="1"/>
  <c r="O85" i="1" s="1"/>
  <c r="N86" i="1"/>
  <c r="O86" i="1" s="1"/>
  <c r="N87" i="1"/>
  <c r="O87" i="1" s="1"/>
  <c r="N88" i="1"/>
  <c r="O88" i="1" s="1"/>
  <c r="N89" i="1"/>
  <c r="O89" i="1" s="1"/>
  <c r="N90" i="1"/>
  <c r="O90" i="1" s="1"/>
  <c r="N91" i="1"/>
  <c r="O91" i="1" s="1"/>
  <c r="N92" i="1"/>
  <c r="O92" i="1" s="1"/>
  <c r="N93" i="1"/>
  <c r="O93" i="1" s="1"/>
  <c r="N94" i="1"/>
  <c r="O94" i="1" s="1"/>
  <c r="N95" i="1"/>
  <c r="O95" i="1" s="1"/>
  <c r="N96" i="1"/>
  <c r="O96" i="1" s="1"/>
  <c r="N97" i="1"/>
  <c r="O97" i="1" s="1"/>
  <c r="N98" i="1"/>
  <c r="N99" i="1"/>
  <c r="O99" i="1" s="1"/>
  <c r="N100" i="1"/>
  <c r="O100" i="1" s="1"/>
  <c r="N101" i="1"/>
  <c r="O101" i="1" s="1"/>
  <c r="N102" i="1"/>
  <c r="O102" i="1" s="1"/>
  <c r="N103" i="1"/>
  <c r="O103" i="1" s="1"/>
  <c r="N104" i="1"/>
  <c r="O104" i="1" s="1"/>
  <c r="N105" i="1"/>
  <c r="O105" i="1" s="1"/>
  <c r="N106" i="1"/>
  <c r="O106" i="1" s="1"/>
  <c r="N107" i="1"/>
  <c r="O107" i="1" s="1"/>
  <c r="N108" i="1"/>
  <c r="O108" i="1" s="1"/>
  <c r="N109" i="1"/>
  <c r="O109" i="1" s="1"/>
  <c r="N110" i="1"/>
  <c r="O110" i="1" s="1"/>
  <c r="N111" i="1"/>
  <c r="O111" i="1" s="1"/>
  <c r="N112" i="1"/>
  <c r="O112" i="1" s="1"/>
  <c r="N113" i="1"/>
  <c r="O113" i="1" s="1"/>
  <c r="N114" i="1"/>
  <c r="O114" i="1" s="1"/>
  <c r="N115" i="1"/>
  <c r="O115" i="1" s="1"/>
  <c r="N116" i="1"/>
  <c r="O116" i="1" s="1"/>
  <c r="N117" i="1"/>
  <c r="O117" i="1" s="1"/>
  <c r="N118" i="1"/>
  <c r="O118" i="1" s="1"/>
  <c r="N119" i="1"/>
  <c r="O119" i="1" s="1"/>
  <c r="N120" i="1"/>
  <c r="O120" i="1" s="1"/>
  <c r="N121" i="1"/>
  <c r="O121" i="1" s="1"/>
  <c r="N122" i="1"/>
  <c r="O122" i="1" s="1"/>
  <c r="N123" i="1"/>
  <c r="O123" i="1" s="1"/>
  <c r="N124" i="1"/>
  <c r="O124" i="1" s="1"/>
  <c r="N125" i="1"/>
  <c r="O125" i="1" s="1"/>
  <c r="N126" i="1"/>
  <c r="O126" i="1" s="1"/>
  <c r="N127" i="1"/>
  <c r="O127" i="1" s="1"/>
  <c r="N128" i="1"/>
  <c r="O128" i="1" s="1"/>
  <c r="N129" i="1"/>
  <c r="O129" i="1" s="1"/>
  <c r="N130" i="1"/>
  <c r="O130" i="1" s="1"/>
  <c r="N131" i="1"/>
  <c r="O131" i="1" s="1"/>
  <c r="N132" i="1"/>
  <c r="O132" i="1" s="1"/>
  <c r="N133" i="1"/>
  <c r="O133" i="1" s="1"/>
  <c r="N134" i="1"/>
  <c r="O134" i="1" s="1"/>
  <c r="N135" i="1"/>
  <c r="O135" i="1" s="1"/>
  <c r="N136" i="1"/>
  <c r="O136" i="1" s="1"/>
  <c r="N137" i="1"/>
  <c r="O137" i="1" s="1"/>
  <c r="N138" i="1"/>
  <c r="O138" i="1" s="1"/>
  <c r="N139" i="1"/>
  <c r="O139" i="1" s="1"/>
  <c r="N140" i="1"/>
  <c r="O140" i="1" s="1"/>
  <c r="N141" i="1"/>
  <c r="O141" i="1" s="1"/>
  <c r="N142" i="1"/>
  <c r="O142" i="1" s="1"/>
  <c r="N143" i="1"/>
  <c r="N144" i="1"/>
  <c r="O144" i="1" s="1"/>
  <c r="N145" i="1"/>
  <c r="O145" i="1" s="1"/>
  <c r="N146" i="1"/>
  <c r="O146" i="1" s="1"/>
  <c r="N147" i="1"/>
  <c r="O147" i="1" s="1"/>
  <c r="N148" i="1"/>
  <c r="O148" i="1" s="1"/>
  <c r="N149" i="1"/>
  <c r="O149" i="1" s="1"/>
  <c r="N150" i="1"/>
  <c r="N151" i="1"/>
  <c r="O151" i="1" s="1"/>
  <c r="N152" i="1"/>
  <c r="O152" i="1" s="1"/>
  <c r="N153" i="1"/>
  <c r="O153" i="1" s="1"/>
  <c r="N154" i="1"/>
  <c r="O154" i="1" s="1"/>
  <c r="N155" i="1"/>
  <c r="N156" i="1"/>
  <c r="O156" i="1" s="1"/>
  <c r="N157" i="1"/>
  <c r="O157" i="1" s="1"/>
  <c r="N158" i="1"/>
  <c r="O158" i="1" s="1"/>
  <c r="N159" i="1"/>
  <c r="O159" i="1" s="1"/>
  <c r="N160" i="1"/>
  <c r="O160" i="1" s="1"/>
  <c r="N161" i="1"/>
  <c r="O161" i="1" s="1"/>
  <c r="N162" i="1"/>
  <c r="O162" i="1" s="1"/>
  <c r="N163" i="1"/>
  <c r="O163" i="1" s="1"/>
  <c r="N164" i="1"/>
  <c r="O164" i="1" s="1"/>
  <c r="N165" i="1"/>
  <c r="O165" i="1" s="1"/>
  <c r="N166" i="1"/>
  <c r="O166" i="1" s="1"/>
  <c r="N167" i="1"/>
  <c r="O167" i="1" s="1"/>
  <c r="N168" i="1"/>
  <c r="O168" i="1" s="1"/>
  <c r="N169" i="1"/>
  <c r="O169" i="1" s="1"/>
  <c r="N170" i="1"/>
  <c r="O170" i="1" s="1"/>
  <c r="N171" i="1"/>
  <c r="O171" i="1" s="1"/>
  <c r="N172" i="1"/>
  <c r="O172" i="1" s="1"/>
  <c r="N173" i="1"/>
  <c r="O173" i="1" s="1"/>
  <c r="N174" i="1"/>
  <c r="O174" i="1" s="1"/>
  <c r="N175" i="1"/>
  <c r="O175" i="1" s="1"/>
  <c r="N176" i="1"/>
  <c r="O176" i="1" s="1"/>
  <c r="N177" i="1"/>
  <c r="O177" i="1" s="1"/>
  <c r="N178" i="1"/>
  <c r="O178" i="1" s="1"/>
  <c r="N179" i="1"/>
  <c r="O179" i="1" s="1"/>
  <c r="N180" i="1"/>
  <c r="O180" i="1" s="1"/>
  <c r="N181" i="1"/>
  <c r="O181" i="1" s="1"/>
  <c r="N182" i="1"/>
  <c r="O182" i="1" s="1"/>
  <c r="N183" i="1"/>
  <c r="O183" i="1" s="1"/>
  <c r="N184" i="1"/>
  <c r="O184" i="1" s="1"/>
  <c r="N185" i="1"/>
  <c r="O185" i="1" s="1"/>
  <c r="N186" i="1"/>
  <c r="O186" i="1" s="1"/>
  <c r="N187" i="1"/>
  <c r="O187" i="1" s="1"/>
  <c r="N188" i="1"/>
  <c r="O188" i="1" s="1"/>
  <c r="N189" i="1"/>
  <c r="N190" i="1"/>
  <c r="O190" i="1" s="1"/>
  <c r="N191" i="1"/>
  <c r="O191" i="1" s="1"/>
  <c r="N192" i="1"/>
  <c r="O192" i="1" s="1"/>
  <c r="N193" i="1"/>
  <c r="O193" i="1" s="1"/>
  <c r="N194" i="1"/>
  <c r="O194" i="1" s="1"/>
  <c r="N195" i="1"/>
  <c r="O195" i="1" s="1"/>
  <c r="N196" i="1"/>
  <c r="O196" i="1" s="1"/>
  <c r="N197" i="1"/>
  <c r="O197" i="1" s="1"/>
  <c r="N198" i="1"/>
  <c r="O198" i="1" s="1"/>
  <c r="N199" i="1"/>
  <c r="O199" i="1" s="1"/>
  <c r="N200" i="1"/>
  <c r="O200" i="1" s="1"/>
  <c r="N2" i="1" l="1"/>
</calcChain>
</file>

<file path=xl/sharedStrings.xml><?xml version="1.0" encoding="utf-8"?>
<sst xmlns="http://schemas.openxmlformats.org/spreadsheetml/2006/main" count="2012" uniqueCount="862">
  <si>
    <t>Ad Soyad</t>
  </si>
  <si>
    <t>TCKN</t>
  </si>
  <si>
    <t>Eğitim Türü</t>
  </si>
  <si>
    <t>Birim</t>
  </si>
  <si>
    <t>Fakülte</t>
  </si>
  <si>
    <t>Not Ortalaması</t>
  </si>
  <si>
    <t>Puanlama Detayları</t>
  </si>
  <si>
    <t>Lisans</t>
  </si>
  <si>
    <t>Mühendislik Fakültesi</t>
  </si>
  <si>
    <t>E BURGOS01  /  UNIVERSIDAD DE BURGOS</t>
  </si>
  <si>
    <t>İspanya</t>
  </si>
  <si>
    <t>Bahar</t>
  </si>
  <si>
    <t>Evet</t>
  </si>
  <si>
    <t xml:space="preserve">48.83 ( 48.83 puan Not Ortalamanız ( 97.66 ) sorusundan eklendi. ) , 49.00 ( 49.00 puan İngilizce ( Üniversite Kendi Sınavı ) yabancı dil  ( 98.00 ) puanından eklendi. ) , </t>
  </si>
  <si>
    <t>Fen Fakültesi</t>
  </si>
  <si>
    <t>CZ PRAHA01  /  VYSOKA SKOLA CHEMICKO-TECHNOLOGICKA V PRAZE</t>
  </si>
  <si>
    <t>Çek Cumhuriyeti</t>
  </si>
  <si>
    <t xml:space="preserve">47.00 ( 47.00 puan İngilizce ( Üniversite Kendi Sınavı ) yabancı dil  ( 94.00 ) puanından eklendi. ) , 50.00 ( 50.00 puan Not Ortalamanız ( 100.00 ) sorusundan eklendi. ) , </t>
  </si>
  <si>
    <t>D BONN01  /  RHEINISCHE FRIEDRICH-WILHELMS-UNIVERSITAT BONN</t>
  </si>
  <si>
    <t>Almanya</t>
  </si>
  <si>
    <t xml:space="preserve">10.00 ( 10.00 puan Kendiniz veya 1. derece yakınlarınız AFAD’dan afetzede yardımı alıyor mu? sorusundan eklendi. ) , 40.55 ( 40.55 puan Not Ortalamanız ( 81.10 ) sorusundan eklendi. ) , 46.00 ( 46.00 puan İngilizce ( Üniversite Kendi Sınavı ) yabancı dil  ( 92.00 ) puanından eklendi. ) , </t>
  </si>
  <si>
    <t>Doktora</t>
  </si>
  <si>
    <t>Lisansüstü Eğitim Enstitüsü</t>
  </si>
  <si>
    <t>S UPPSALA01  /  UPPSALA UNIVERSITET</t>
  </si>
  <si>
    <t>İsveç</t>
  </si>
  <si>
    <t xml:space="preserve">46.50 ( 46.50 puan İngilizce ( Üniversite Kendi Sınavı ) yabancı dil  ( 93.00 ) puanından eklendi. ) , 50.00 ( 50.00 puan Not Ortalamanız ( 100.00 ) sorusundan eklendi. ) , </t>
  </si>
  <si>
    <t>Yüksek Lisans</t>
  </si>
  <si>
    <t>I BOLOGNA01  /  ALMA MATER STUDIORUM - UNIVERSITA DI BOLOGNA</t>
  </si>
  <si>
    <t>İtalya</t>
  </si>
  <si>
    <t xml:space="preserve">44.50 ( 44.50 puan İngilizce ( Üniversite Kendi Sınavı ) yabancı dil  ( 89.00 ) puanından eklendi. ) , 50.00 ( 50.00 puan Not Ortalamanız ( 100.00 ) sorusundan eklendi. ) , </t>
  </si>
  <si>
    <t xml:space="preserve">47.00 ( 47.00 puan İngilizce ( Üniversite Kendi Sınavı ) yabancı dil  ( 94.00 ) puanından eklendi. ) , 47.20 ( 47.20 puan Not Ortalamanız ( 94.40 ) sorusundan eklendi. ) , </t>
  </si>
  <si>
    <t>S JONKOPI01  /  STIFTELSEN HOGSKOLAN I JONKOPING</t>
  </si>
  <si>
    <t xml:space="preserve">-10.00 ( -10.00 puan Erasmus Değişim Programları'ndan daha önce yararlandınız mı? sorusundan eklendi. ) , 44.00 ( 44.00 puan İngilizce ( Üniversite Kendi Sınavı ) yabancı dil  ( 88.00 ) puanından eklendi. ) , 50.00 ( 50.00 puan Not Ortalamanız ( 100.00 ) sorusundan eklendi. ) , 10.00 ( Öğrenci daha önce Erasmus Programından yararlanmamıştır.  ) , </t>
  </si>
  <si>
    <t>HR SPLIT01  /  SVEUCILISTE U SPLITU</t>
  </si>
  <si>
    <t>Hırvatistan</t>
  </si>
  <si>
    <t xml:space="preserve">45.45 ( 45.45 puan Not Ortalamanız ( 90.90 ) sorusundan eklendi. ) , 47.50 ( 47.50 puan İngilizce ( Üniversite Kendi Sınavı ) yabancı dil  ( 95.00 ) puanından eklendi. ) , </t>
  </si>
  <si>
    <t>Mimarlık Fakültesi</t>
  </si>
  <si>
    <t>P MATOSIN01  /  CENTRO DE INVESTIGACAO E FORMACAO EM ARTES E DESIGN LDA</t>
  </si>
  <si>
    <t>Portekiz</t>
  </si>
  <si>
    <t xml:space="preserve">10.00 ( 10.00 puan Herhangi bir engeliniz var mı? sorusundan eklendi. ) , 35.53 ( 35.53 puan Not Ortalamanız ( 71.06 ) sorusundan eklendi. ) , 47.00 ( 47.00 puan İngilizce ( Üniversite Kendi Sınavı ) yabancı dil  ( 94.00 ) puanından eklendi. ) , </t>
  </si>
  <si>
    <t>HU BUDAPES01  /  EOTVOS LORAND TUDOMANYEGYETEM</t>
  </si>
  <si>
    <t>Macaristan</t>
  </si>
  <si>
    <t xml:space="preserve">-10.00 ( -10.00 puan Erasmus Değişim Programları'ndan daha önce yararlandınız mı? sorusundan eklendi. ) , 43.93 ( 43.93 puan Not Ortalamanız ( 87.86 ) sorusundan eklendi. ) , 48.00 ( 48.00 puan İngilizce ( Üniversite Kendi Sınavı ) yabancı dil  ( 96.00 ) puanından eklendi. ) , 10.00 ( Öğrenci daha önce Erasmus Programından yararlanmamıştır.  ) , </t>
  </si>
  <si>
    <t>PL GDANSK02  /  POLITECHNIKA GDANSKA</t>
  </si>
  <si>
    <t>Polonya</t>
  </si>
  <si>
    <t xml:space="preserve">44.00 ( 44.00 puan İngilizce ( Üniversite Kendi Sınavı ) yabancı dil  ( 88.00 ) puanından eklendi. ) , 47.08 ( 47.08 puan Not Ortalamanız ( 94.16 ) sorusundan eklendi. ) , </t>
  </si>
  <si>
    <t xml:space="preserve">45.33 ( 45.33 puan Not Ortalamanız ( 90.66 ) sorusundan eklendi. ) , 45.50 ( 45.50 puan İngilizce ( Üniversite Kendi Sınavı ) yabancı dil  ( 91.00 ) puanından eklendi. ) , </t>
  </si>
  <si>
    <t>PL KRAKOW03  /  POLITECHNIKA KRAKOWSKA</t>
  </si>
  <si>
    <t xml:space="preserve">43.00 ( 43.00 puan İngilizce ( Üniversite Kendi Sınavı ) yabancı dil  ( 86.00 ) puanından eklendi. ) , 47.78 ( 47.78 puan Not Ortalamanız ( 95.56 ) sorusundan eklendi. ) , </t>
  </si>
  <si>
    <t>I FERRARA01  /  UNIVERSITA DEGLI STUDI DI FERRARA</t>
  </si>
  <si>
    <t xml:space="preserve">44.50 ( 44.50 puan İngilizce ( Üniversite Kendi Sınavı ) yabancı dil  ( 89.00 ) puanından eklendi. ) , 45.80 ( 45.80 puan Not Ortalamanız ( 91.60 ) sorusundan eklendi. ) , </t>
  </si>
  <si>
    <t>G ATHINE02  /  NATIONAL TECHNICAL UNIVERSITY OF ATHENS - NTUA</t>
  </si>
  <si>
    <t>Yunanistan</t>
  </si>
  <si>
    <t>Güz</t>
  </si>
  <si>
    <t xml:space="preserve">-10.00 ( -10.00 puan Erasmus Değişim Programları'ndan daha önce yararlandınız mı? sorusundan eklendi. ) , 39.97 ( 39.97 puan Not Ortalamanız ( 79.93 ) sorusundan eklendi. ) , 50.00 ( 50.00 puan İngilizce ( Üniversite Kendi Sınavı ) yabancı dil  ( 100.00 ) puanından eklendi. ) , 10.00 ( Öğrenci daha önce Erasmus Programından yararlanmamıştır.  ) , </t>
  </si>
  <si>
    <t xml:space="preserve">44.00 ( 44.00 puan İngilizce ( Üniversite Kendi Sınavı ) yabancı dil  ( 88.00 ) puanından eklendi. ) , 45.92 ( 45.92 puan Not Ortalamanız ( 91.83 ) sorusundan eklendi. ) , </t>
  </si>
  <si>
    <t>PL BIALYST01  /  POLITECHNIKA BIALOSTOCKA</t>
  </si>
  <si>
    <t xml:space="preserve">10.00 ( 10.00 puan Kendiniz veya 1. derece yakınlarınız AFAD’dan afetzede yardımı alıyor mu? sorusundan eklendi. ) , 39.00 ( 39.00 puan İngilizce ( Üniversite Kendi Sınavı ) yabancı dil  ( 78.00 ) puanından eklendi. ) , 40.90 ( 40.90 puan Not Ortalamanız ( 81.80 ) sorusundan eklendi. ) , </t>
  </si>
  <si>
    <t xml:space="preserve">43.50 ( 43.50 puan İngilizce ( Üniversite Kendi Sınavı ) yabancı dil  ( 87.00 ) puanından eklendi. ) , 46.27 ( 46.27 puan Not Ortalamanız ( 92.53 ) sorusundan eklendi. ) , </t>
  </si>
  <si>
    <t xml:space="preserve">44.00 ( 44.00 puan İngilizce ( Üniversite Kendi Sınavı ) yabancı dil  ( 88.00 ) puanından eklendi. ) , 45.68 ( 45.68 puan Not Ortalamanız ( 91.36 ) sorusundan eklendi. ) , </t>
  </si>
  <si>
    <t>I NAPOLI01  /  UNIVERSITA DEGLI STUDI DI NAPOLI FEDERICO II</t>
  </si>
  <si>
    <t xml:space="preserve">43.50 ( 43.50 puan İngilizce ( Üniversite Kendi Sınavı ) yabancı dil  ( 87.00 ) puanından eklendi. ) , 46.15 ( 46.15 puan Not Ortalamanız ( 92.30 ) sorusundan eklendi. ) , </t>
  </si>
  <si>
    <t>BG VARNA02  /  TECHNICAL UNIVERSITY OF VARNA</t>
  </si>
  <si>
    <t>Bulgaristan</t>
  </si>
  <si>
    <t xml:space="preserve">-10.00 ( -10.00 puan Erasmus Değişim Programları'ndan daha önce yararlandınız mı? sorusundan eklendi. ) , 41.00 ( 41.00 puan İngilizce ( Üniversite Kendi Sınavı ) yabancı dil  ( 82.00 ) puanından eklendi. ) , 48.60 ( 48.60 puan Not Ortalamanız ( 97.20 ) sorusundan eklendi. ) , 10.00 ( Öğrenci daha önce Erasmus Programından yararlanmamıştır.  ) , </t>
  </si>
  <si>
    <t xml:space="preserve">40.08 ( 40.08 puan Not Ortalamanız ( 80.16 ) sorusundan eklendi. ) , 49.00 ( 49.00 puan İngilizce ( Üniversite Kendi Sınavı ) yabancı dil  ( 98.00 ) puanından eklendi. ) , </t>
  </si>
  <si>
    <t xml:space="preserve">42.07 ( 42.07 puan Not Ortalamanız ( 84.13 ) sorusundan eklendi. ) , 47.00 ( 47.00 puan İngilizce ( Üniversite Kendi Sınavı ) yabancı dil  ( 94.00 ) puanından eklendi. ) , </t>
  </si>
  <si>
    <t>D GIESSEN02  /  TECHNISCHE HOCHSCHULE MITTELHESSEN</t>
  </si>
  <si>
    <t xml:space="preserve">42.53 ( 42.53 puan Not Ortalamanız ( 85.06 ) sorusundan eklendi. ) , 46.00 ( 46.00 puan İngilizce ( Üniversite Kendi Sınavı ) yabancı dil  ( 92.00 ) puanından eklendi. ) , </t>
  </si>
  <si>
    <t>CZ ZLIN01  /  UNIVERZITA TOMASE BATI VE ZLINE</t>
  </si>
  <si>
    <t xml:space="preserve">43.47 ( 43.47 puan Not Ortalamanız ( 86.93 ) sorusundan eklendi. ) , 45.00 ( 45.00 puan İngilizce ( Üniversite Kendi Sınavı ) yabancı dil  ( 90.00 ) puanından eklendi. ) , </t>
  </si>
  <si>
    <t>F NOISY02  /  ESIEE PARIS</t>
  </si>
  <si>
    <t>Fransa</t>
  </si>
  <si>
    <t xml:space="preserve">41.83 ( 41.83 puan Not Ortalamanız ( 83.66 ) sorusundan eklendi. ) , 46.50 ( 46.50 puan İngilizce ( Üniversite Kendi Sınavı ) yabancı dil  ( 93.00 ) puanından eklendi. ) , </t>
  </si>
  <si>
    <t>RO BUCURES11  /  UNIVERSITATEA POLITEHNICA DIN BUCURESTI</t>
  </si>
  <si>
    <t>Romanya</t>
  </si>
  <si>
    <t xml:space="preserve">42.50 ( 42.50 puan İngilizce ( Üniversite Kendi Sınavı ) yabancı dil  ( 85.00 ) puanından eklendi. ) , 45.68 ( 45.68 puan Not Ortalamanız ( 91.36 ) sorusundan eklendi. ) , </t>
  </si>
  <si>
    <t>PL GLIWICE01  /  POLITECHNIKA SLASKA</t>
  </si>
  <si>
    <t xml:space="preserve">-10.00 ( -10.00 puan Erasmus Değişim Programları'ndan daha önce yararlandınız mı? sorusundan eklendi. ) , 39.00 ( 39.00 puan İngilizce ( Üniversite Kendi Sınavı ) yabancı dil  ( 78.00 ) puanından eklendi. ) , 49.18 ( 49.18 puan Not Ortalamanız ( 98.36 ) sorusundan eklendi. ) , 10.00 ( Öğrenci daha önce Erasmus Programından yararlanmamıştır.  ) , </t>
  </si>
  <si>
    <t>D MULHEIM01  /  HOCHSCHULE RUHR WEST</t>
  </si>
  <si>
    <t xml:space="preserve">40.67 ( 40.67 puan Not Ortalamanız ( 81.33 ) sorusundan eklendi. ) , 47.50 ( 47.50 puan İngilizce ( Üniversite Kendi Sınavı ) yabancı dil  ( 95.00 ) puanından eklendi. ) , </t>
  </si>
  <si>
    <t xml:space="preserve">43.58 ( 43.58 puan Not Ortalamanız ( 87.16 ) sorusundan eklendi. ) , 44.50 ( 44.50 puan İngilizce ( Üniversite Kendi Sınavı ) yabancı dil  ( 89.00 ) puanından eklendi. ) , </t>
  </si>
  <si>
    <t>D BERLIN04  /  BEUTH-HOCHSCHULE FUER TECHNIK BERLIN</t>
  </si>
  <si>
    <t xml:space="preserve">43.93 ( 43.93 puan Not Ortalamanız ( 87.86 ) sorusundan eklendi. ) , 44.00 ( 44.00 puan İngilizce ( Üniversite Kendi Sınavı ) yabancı dil  ( 88.00 ) puanından eklendi. ) , </t>
  </si>
  <si>
    <t xml:space="preserve">42.18 ( 42.18 puan Not Ortalamanız ( 84.36 ) sorusundan eklendi. ) , 45.50 ( 45.50 puan İngilizce ( Üniversite Kendi Sınavı ) yabancı dil  ( 91.00 ) puanından eklendi. ) , </t>
  </si>
  <si>
    <t xml:space="preserve">43.50 ( 43.50 puan İngilizce ( Üniversite Kendi Sınavı ) yabancı dil  ( 87.00 ) puanından eklendi. ) , 44.17 ( 44.17 puan Not Ortalamanız ( 88.33 ) sorusundan eklendi. ) , </t>
  </si>
  <si>
    <t xml:space="preserve">40.00 ( 40.00 puan İngilizce ( Üniversite Kendi Sınavı ) yabancı dil  ( 80.00 ) puanından eklendi. ) , 47.55 ( 47.55 puan Not Ortalamanız ( 95.10 ) sorusundan eklendi. ) , </t>
  </si>
  <si>
    <t xml:space="preserve">43.00 ( 43.00 puan Not Ortalamanız ( 86.00 ) sorusundan eklendi. ) , 44.50 ( 44.50 puan İngilizce ( Üniversite Kendi Sınavı ) yabancı dil  ( 89.00 ) puanından eklendi. ) , </t>
  </si>
  <si>
    <t>SI KOPER03  /  UNIVERZA NA PRIMORSKEM UNIVERSITA DEL LITORALE</t>
  </si>
  <si>
    <t>Slovenya</t>
  </si>
  <si>
    <t xml:space="preserve">41.95 ( 41.95 puan Not Ortalamanız ( 83.90 ) sorusundan eklendi. ) , 45.50 ( 45.50 puan İngilizce ( Üniversite Kendi Sınavı ) yabancı dil  ( 91.00 ) puanından eklendi. ) , </t>
  </si>
  <si>
    <t>B BRUSSEL01  /  VRIJE UNIVERSITEIT BRUSSEL</t>
  </si>
  <si>
    <t>Belçika</t>
  </si>
  <si>
    <t xml:space="preserve">43.23 ( 43.23 puan Not Ortalamanız ( 86.46 ) sorusundan eklendi. ) , 44.00 ( 44.00 puan İngilizce ( Üniversite Kendi Sınavı ) yabancı dil  ( 88.00 ) puanından eklendi. ) , </t>
  </si>
  <si>
    <t xml:space="preserve">42.88 ( 42.88 puan Not Ortalamanız ( 85.76 ) sorusundan eklendi. ) , 44.00 ( 44.00 puan İngilizce ( Üniversite Kendi Sınavı ) yabancı dil  ( 88.00 ) puanından eklendi. ) , </t>
  </si>
  <si>
    <t>S GOTEBOR01  /  GOETEBORGS UNIVERSITET</t>
  </si>
  <si>
    <t xml:space="preserve">38.33 ( 38.33 puan Not Ortalamanız ( 76.66 ) sorusundan eklendi. ) , 48.50 ( 48.50 puan İngilizce ( Üniversite Kendi Sınavı ) yabancı dil  ( 97.00 ) puanından eklendi. ) , </t>
  </si>
  <si>
    <t xml:space="preserve">37.50 ( 37.50 puan İngilizce ( Üniversite Kendi Sınavı ) yabancı dil  ( 75.00 ) puanından eklendi. ) , 49.07 ( 49.07 puan Not Ortalamanız ( 98.13 ) sorusundan eklendi. ) , </t>
  </si>
  <si>
    <t>I MILANO01  /  UNIVERSITA DEGLI STUDI DI MILANO</t>
  </si>
  <si>
    <t xml:space="preserve">41.50 ( 41.50 puan İngilizce ( Üniversite Kendi Sınavı ) yabancı dil  ( 83.00 ) puanından eklendi. ) , 44.87 ( 44.87 puan Not Ortalamanız ( 89.73 ) sorusundan eklendi. ) , </t>
  </si>
  <si>
    <t xml:space="preserve">39.27 ( 39.27 puan Not Ortalamanız ( 78.53 ) sorusundan eklendi. ) , 47.00 ( 47.00 puan İngilizce ( Üniversite Kendi Sınavı ) yabancı dil  ( 94.00 ) puanından eklendi. ) , </t>
  </si>
  <si>
    <t xml:space="preserve">40.67 ( 40.67 puan Not Ortalamanız ( 81.33 ) sorusundan eklendi. ) , 45.50 ( 45.50 puan İngilizce ( Üniversite Kendi Sınavı ) yabancı dil  ( 91.00 ) puanından eklendi. ) , </t>
  </si>
  <si>
    <t xml:space="preserve">41.48 ( 41.48 puan Not Ortalamanız ( 82.96 ) sorusundan eklendi. ) , 44.50 ( 44.50 puan İngilizce ( Üniversite Kendi Sınavı ) yabancı dil  ( 89.00 ) puanından eklendi. ) , </t>
  </si>
  <si>
    <t xml:space="preserve">38.00 ( 38.00 puan İngilizce ( Üniversite Kendi Sınavı ) yabancı dil  ( 76.00 ) puanından eklendi. ) , 47.95 ( 47.95 puan Not Ortalamanız ( 95.89 ) sorusundan eklendi. ) , </t>
  </si>
  <si>
    <t>D ISERLOH01  /  FACHHOCHSCHULE SUEDWESTFALEN</t>
  </si>
  <si>
    <t xml:space="preserve">40.90 ( 40.90 puan Not Ortalamanız ( 81.80 ) sorusundan eklendi. ) , 45.00 ( 45.00 puan İngilizce ( Üniversite Kendi Sınavı ) yabancı dil  ( 90.00 ) puanından eklendi. ) , </t>
  </si>
  <si>
    <t xml:space="preserve">15.00 ( 15.00 puan Şehit/Gazi yakını mısınız? sorusundan eklendi. ) , 35.30 ( 35.30 puan Not Ortalamanız ( 70.60 ) sorusundan eklendi. ) , 35.50 ( 35.50 puan İngilizce ( Üniversite Kendi Sınavı ) yabancı dil  ( 71.00 ) puanından eklendi. ) , </t>
  </si>
  <si>
    <t>PL RZESZOW02  /  UNIWERSYTET RZESZOWSKI</t>
  </si>
  <si>
    <t xml:space="preserve">35.77 ( 35.77 puan Not Ortalamanız ( 71.53 ) sorusundan eklendi. ) , 50.00 ( 50.00 puan İngilizce ( Üniversite Kendi Sınavı ) yabancı dil  ( 100.00 ) puanından eklendi. ) , </t>
  </si>
  <si>
    <t xml:space="preserve">41.13 ( 41.13 puan Not Ortalamanız ( 82.26 ) sorusundan eklendi. ) , 44.50 ( 44.50 puan İngilizce ( Üniversite Kendi Sınavı ) yabancı dil  ( 89.00 ) puanından eklendi. ) , </t>
  </si>
  <si>
    <t xml:space="preserve">39.50 ( 39.50 puan Not Ortalamanız ( 79.00 ) sorusundan eklendi. ) , 46.00 ( 46.00 puan İngilizce ( Üniversite Kendi Sınavı ) yabancı dil  ( 92.00 ) puanından eklendi. ) , </t>
  </si>
  <si>
    <t xml:space="preserve">42.00 ( 42.00 puan İngilizce ( Üniversite Kendi Sınavı ) yabancı dil  ( 84.00 ) puanından eklendi. ) , 43.35 ( 43.35 puan Not Ortalamanız ( 86.70 ) sorusundan eklendi. ) , </t>
  </si>
  <si>
    <t xml:space="preserve">-10.00 ( -10.00 puan Erasmus Değişim Programları'ndan daha önce yararlandınız mı? sorusundan eklendi. ) , 39.50 ( 39.50 puan Not Ortalamanız ( 79.00 ) sorusundan eklendi. ) , 45.50 ( 45.50 puan İngilizce ( Üniversite Kendi Sınavı ) yabancı dil  ( 91.00 ) puanından eklendi. ) , 10.00 ( Öğrenci daha önce Erasmus Programından yararlanmamıştır.  ) , </t>
  </si>
  <si>
    <t>G EGALEO02  /  PANEPISTIMIO DYTIKIS ATTIKIS</t>
  </si>
  <si>
    <t xml:space="preserve">36.35 ( 36.35 puan Not Ortalamanız ( 72.70 ) sorusundan eklendi. ) , 48.50 ( 48.50 puan İngilizce ( Üniversite Kendi Sınavı ) yabancı dil  ( 97.00 ) puanından eklendi. ) , </t>
  </si>
  <si>
    <t xml:space="preserve">38.10 ( 38.10 puan Not Ortalamanız ( 76.20 ) sorusundan eklendi. ) , 46.50 ( 46.50 puan İngilizce ( Üniversite Kendi Sınavı ) yabancı dil  ( 93.00 ) puanından eklendi. ) , </t>
  </si>
  <si>
    <t>SK BRATISL01  /  SLOVENSKA TECHNICKA UNIVERZITA V BRATISLAVE</t>
  </si>
  <si>
    <t>Slovakya</t>
  </si>
  <si>
    <t xml:space="preserve">37.50 ( 37.50 puan İngilizce ( Üniversite Kendi Sınavı ) yabancı dil  ( 75.00 ) puanından eklendi. ) , 46.97 ( 46.97 puan Not Ortalamanız ( 93.93 ) sorusundan eklendi. ) , </t>
  </si>
  <si>
    <t xml:space="preserve">-10.00 ( -10.00 puan Erasmus Değişim Programları'ndan daha önce yararlandınız mı? sorusundan eklendi. ) , 37.00 ( 37.00 puan İngilizce ( Üniversite Kendi Sınavı ) yabancı dil  ( 74.00 ) puanından eklendi. ) , 47.43 ( 47.43 puan Not Ortalamanız ( 94.86 ) sorusundan eklendi. ) , 10.00 ( Öğrenci daha önce Erasmus Programından yararlanmamıştır.  ) , </t>
  </si>
  <si>
    <t>PL KRAKOW02  /  AKADEMIA GORNICZO-HUTNICZA IM. STANISLAWA STASZICA W KRAKOWIE</t>
  </si>
  <si>
    <t xml:space="preserve">38.92 ( 38.92 puan Not Ortalamanız ( 77.83 ) sorusundan eklendi. ) , 45.50 ( 45.50 puan İngilizce ( Üniversite Kendi Sınavı ) yabancı dil  ( 91.00 ) puanından eklendi. ) , </t>
  </si>
  <si>
    <t>RO BUCURES04  /  ACADEMIA DE STUDII ECONOMICE DIN BUCURESTI</t>
  </si>
  <si>
    <t xml:space="preserve">37.75 ( 37.75 puan Not Ortalamanız ( 75.50 ) sorusundan eklendi. ) , 46.50 ( 46.50 puan İngilizce ( Üniversite Kendi Sınavı ) yabancı dil  ( 93.00 ) puanından eklendi. ) , </t>
  </si>
  <si>
    <t xml:space="preserve">-10.00 ( -10.00 puan Erasmus Değişim Programları'ndan daha önce yararlandınız mı? sorusundan eklendi. ) , 37.17 ( 37.17 puan Not Ortalamanız ( 74.33 ) sorusundan eklendi. ) , 47.00 ( 47.00 puan İngilizce ( Üniversite Kendi Sınavı ) yabancı dil  ( 94.00 ) puanından eklendi. ) , 10.00 ( Öğrenci daha önce Erasmus Programından yararlanmamıştır.  ) , </t>
  </si>
  <si>
    <t xml:space="preserve">41.13 ( 41.13 puan Not Ortalamanız ( 82.26 ) sorusundan eklendi. ) , 42.50 ( 42.50 puan İngilizce ( Üniversite Kendi Sınavı ) yabancı dil  ( 85.00 ) puanından eklendi. ) , </t>
  </si>
  <si>
    <t xml:space="preserve">35.00 ( 35.00 puan İngilizce ( Üniversite Kendi Sınavı ) yabancı dil  ( 70.00 ) puanından eklendi. ) , 48.60 ( 48.60 puan Not Ortalamanız ( 97.20 ) sorusundan eklendi. ) , </t>
  </si>
  <si>
    <t>SI MARIBOR01  /  UNIVERZA V MARIBORU</t>
  </si>
  <si>
    <t xml:space="preserve">41.02 ( 41.02 puan Not Ortalamanız ( 82.03 ) sorusundan eklendi. ) , 42.50 ( 42.50 puan İngilizce ( Üniversite Kendi Sınavı ) yabancı dil  ( 85.00 ) puanından eklendi. ) , </t>
  </si>
  <si>
    <t xml:space="preserve">39.50 ( 39.50 puan Not Ortalamanız ( 79.00 ) sorusundan eklendi. ) , 44.00 ( 44.00 puan İngilizce ( Üniversite Kendi Sınavı ) yabancı dil  ( 88.00 ) puanından eklendi. ) , </t>
  </si>
  <si>
    <t xml:space="preserve">40.32 ( 40.32 puan Not Ortalamanız ( 80.63 ) sorusundan eklendi. ) , 43.00 ( 43.00 puan İngilizce ( Üniversite Kendi Sınavı ) yabancı dil  ( 86.00 ) puanından eklendi. ) , </t>
  </si>
  <si>
    <t>HU BUDAPES02  /  BUDAPESTI MUSZAKI ES GAZDASAGTUDOMANYI EGYETEM</t>
  </si>
  <si>
    <t xml:space="preserve">-10.00 ( -10.00 puan Erasmus Değişim Programları'ndan daha önce yararlandınız mı? sorusundan eklendi. ) , 37.50 ( 37.50 puan İngilizce ( Üniversite Kendi Sınavı ) yabancı dil  ( 75.00 ) puanından eklendi. ) , 45.80 ( 45.80 puan Not Ortalamanız ( 91.60 ) sorusundan eklendi. ) , 10.00 ( Öğrenci daha önce Erasmus Programından yararlanmamıştır.  ) , </t>
  </si>
  <si>
    <t xml:space="preserve">39.00 ( 39.00 puan İngilizce ( Üniversite Kendi Sınavı ) yabancı dil  ( 78.00 ) puanından eklendi. ) , 43.93 ( 43.93 puan Not Ortalamanız ( 87.86 ) sorusundan eklendi. ) , </t>
  </si>
  <si>
    <t xml:space="preserve">38.92 ( 38.92 puan Not Ortalamanız ( 77.83 ) sorusundan eklendi. ) , 44.00 ( 44.00 puan İngilizce ( Üniversite Kendi Sınavı ) yabancı dil  ( 88.00 ) puanından eklendi. ) , </t>
  </si>
  <si>
    <t xml:space="preserve">37.40 ( 37.40 puan Not Ortalamanız ( 74.80 ) sorusundan eklendi. ) , 45.50 ( 45.50 puan İngilizce ( Üniversite Kendi Sınavı ) yabancı dil  ( 91.00 ) puanından eklendi. ) , </t>
  </si>
  <si>
    <t xml:space="preserve">36.82 ( 36.82 puan Not Ortalamanız ( 73.63 ) sorusundan eklendi. ) , 46.00 ( 46.00 puan İngilizce ( Üniversite Kendi Sınavı ) yabancı dil  ( 92.00 ) puanından eklendi. ) , </t>
  </si>
  <si>
    <t>HR ZAGREB05  /  Tehnicko veleuciliste u Zagrebu</t>
  </si>
  <si>
    <t xml:space="preserve">40.00 ( 40.00 puan İngilizce ( Üniversite Kendi Sınavı ) yabancı dil  ( 80.00 ) puanından eklendi. ) , 42.42 ( 42.42 puan Not Ortalamanız ( 84.83 ) sorusundan eklendi. ) , </t>
  </si>
  <si>
    <t>G PIREAS01  /  UNIVERSITY OF PIRAEUS RESEARCH CENTER</t>
  </si>
  <si>
    <t xml:space="preserve">35.88 ( 35.88 puan Not Ortalamanız ( 71.76 ) sorusundan eklendi. ) , 46.50 ( 46.50 puan İngilizce ( Üniversite Kendi Sınavı ) yabancı dil  ( 93.00 ) puanından eklendi. ) , </t>
  </si>
  <si>
    <t>LV RIGA01  /  LATVIJAS UNIVERSITATE</t>
  </si>
  <si>
    <t>Letonya</t>
  </si>
  <si>
    <t xml:space="preserve">41.00 ( 41.00 puan İngilizce ( Üniversite Kendi Sınavı ) yabancı dil  ( 82.00 ) puanından eklendi. ) , 41.25 ( 41.25 puan Not Ortalamanız ( 82.50 ) sorusundan eklendi. ) , </t>
  </si>
  <si>
    <t>PL BYDGOSZ02  /  POLITECHNIKA BYDGOSKA IM JANA I JEDRZEJA SNIADECKICH</t>
  </si>
  <si>
    <t xml:space="preserve">37.75 ( 37.75 puan Not Ortalamanız ( 75.50 ) sorusundan eklendi. ) , 44.50 ( 44.50 puan İngilizce ( Üniversite Kendi Sınavı ) yabancı dil  ( 89.00 ) puanından eklendi. ) , </t>
  </si>
  <si>
    <t xml:space="preserve">39.62 ( 39.62 puan Not Ortalamanız ( 79.23 ) sorusundan eklendi. ) , 42.50 ( 42.50 puan İngilizce ( Üniversite Kendi Sınavı ) yabancı dil  ( 85.00 ) puanından eklendi. ) , </t>
  </si>
  <si>
    <t xml:space="preserve">38.57 ( 38.57 puan Not Ortalamanız ( 77.13 ) sorusundan eklendi. ) , 43.50 ( 43.50 puan İngilizce ( Üniversite Kendi Sınavı ) yabancı dil  ( 87.00 ) puanından eklendi. ) , </t>
  </si>
  <si>
    <t xml:space="preserve">37.52 ( 37.52 puan Not Ortalamanız ( 75.03 ) sorusundan eklendi. ) , 44.50 ( 44.50 puan İngilizce ( Üniversite Kendi Sınavı ) yabancı dil  ( 89.00 ) puanından eklendi. ) , </t>
  </si>
  <si>
    <t>BG SOFIA02  /  NEW BULGARIAN UNIVERSITY</t>
  </si>
  <si>
    <t xml:space="preserve">35.50 ( 35.50 puan İngilizce ( Üniversite Kendi Sınavı ) yabancı dil  ( 71.00 ) puanından eklendi. ) , 46.38 ( 46.38 puan Not Ortalamanız ( 92.76 ) sorusundan eklendi. ) , </t>
  </si>
  <si>
    <t xml:space="preserve">38.80 ( 38.80 puan Not Ortalamanız ( 77.60 ) sorusundan eklendi. ) , 43.00 ( 43.00 puan İngilizce ( Üniversite Kendi Sınavı ) yabancı dil  ( 86.00 ) puanından eklendi. ) , </t>
  </si>
  <si>
    <t>B MONS21  /  UNIVERSITE DE MONS</t>
  </si>
  <si>
    <t xml:space="preserve">34.72 ( 34.72 puan Not Ortalamanız ( 69.43 ) sorusundan eklendi. ) , 47.00 ( 47.00 puan İngilizce ( Üniversite Kendi Sınavı ) yabancı dil  ( 94.00 ) puanından eklendi. ) , </t>
  </si>
  <si>
    <t xml:space="preserve">34.50 ( 34.50 puan İngilizce ( Üniversite Kendi Sınavı ) yabancı dil  ( 69.00 ) puanından eklendi. ) , 47.20 ( 47.20 puan Not Ortalamanız ( 94.40 ) sorusundan eklendi. ) , </t>
  </si>
  <si>
    <t xml:space="preserve">34.13 ( 34.13 puan Not Ortalamanız ( 68.26 ) sorusundan eklendi. ) , 47.50 ( 47.50 puan İngilizce ( Üniversite Kendi Sınavı ) yabancı dil  ( 95.00 ) puanından eklendi. ) , </t>
  </si>
  <si>
    <t xml:space="preserve">34.50 ( 34.50 puan İngilizce ( Üniversite Kendi Sınavı ) yabancı dil  ( 69.00 ) puanından eklendi. ) , 47.08 ( 47.08 puan Not Ortalamanız ( 94.16 ) sorusundan eklendi. ) , </t>
  </si>
  <si>
    <t xml:space="preserve">37.17 ( 37.17 puan Not Ortalamanız ( 74.33 ) sorusundan eklendi. ) , 44.00 ( 44.00 puan İngilizce ( Üniversite Kendi Sınavı ) yabancı dil  ( 88.00 ) puanından eklendi. ) , </t>
  </si>
  <si>
    <t xml:space="preserve">38.57 ( 38.57 puan Not Ortalamanız ( 77.13 ) sorusundan eklendi. ) , 42.50 ( 42.50 puan İngilizce ( Üniversite Kendi Sınavı ) yabancı dil  ( 85.00 ) puanından eklendi. ) , </t>
  </si>
  <si>
    <t xml:space="preserve">-10.00 ( -10.00 puan Erasmus Değişim Programları'ndan daha önce yararlandınız mı? sorusundan eklendi. ) , 40.50 ( 40.50 puan İngilizce ( Üniversite Kendi Sınavı ) yabancı dil  ( 81.00 ) puanından eklendi. ) , 40.55 ( 40.55 puan Not Ortalamanız ( 81.10 ) sorusundan eklendi. ) , 10.00 ( Öğrenci daha önce Erasmus Programından yararlanmamıştır.  ) , </t>
  </si>
  <si>
    <t xml:space="preserve">38.50 ( 38.50 puan İngilizce ( Üniversite Kendi Sınavı ) yabancı dil  ( 77.00 ) puanından eklendi. ) , 42.53 ( 42.53 puan Not Ortalamanız ( 85.06 ) sorusundan eklendi. ) , </t>
  </si>
  <si>
    <t xml:space="preserve">33.00 ( 33.00 puan İngilizce ( Üniversite Kendi Sınavı ) yabancı dil  ( 66.00 ) puanından eklendi. ) , 48.02 ( 48.02 puan Not Ortalamanız ( 96.03 ) sorusundan eklendi. ) , </t>
  </si>
  <si>
    <t>PL WROCLAW02  /  POLITECHNIKA WROCLAWSKA</t>
  </si>
  <si>
    <t xml:space="preserve">-10.00 ( -10.00 puan Erasmus Değişim Programları'ndan daha önce yararlandınız mı? sorusundan eklendi. ) , 35.42 ( 35.42 puan Not Ortalamanız ( 70.83 ) sorusundan eklendi. ) , 45.00 ( 45.00 puan İngilizce ( Üniversite Kendi Sınavı ) yabancı dil  ( 90.00 ) puanından eklendi. ) , 10.00 ( Öğrenci daha önce Erasmus Programından yararlanmamıştır.  ) , </t>
  </si>
  <si>
    <t xml:space="preserve">36.35 ( 36.35 puan Not Ortalamanız ( 72.70 ) sorusundan eklendi. ) , 44.00 ( 44.00 puan İngilizce ( Üniversite Kendi Sınavı ) yabancı dil  ( 88.00 ) puanından eklendi. ) , </t>
  </si>
  <si>
    <t xml:space="preserve">38.33 ( 38.33 puan Not Ortalamanız ( 76.66 ) sorusundan eklendi. ) , 42.00 ( 42.00 puan İngilizce ( Üniversite Kendi Sınavı ) yabancı dil  ( 84.00 ) puanından eklendi. ) , </t>
  </si>
  <si>
    <t>D KOBLENZ01  /  Hochschule Koblenz</t>
  </si>
  <si>
    <t xml:space="preserve">32.50 ( 32.50 puan İngilizce ( Üniversite Kendi Sınavı ) yabancı dil  ( 65.00 ) puanından eklendi. ) , 47.78 ( 47.78 puan Not Ortalamanız ( 95.56 ) sorusundan eklendi. ) , </t>
  </si>
  <si>
    <t xml:space="preserve">35.50 ( 35.50 puan İngilizce ( Üniversite Kendi Sınavı ) yabancı dil  ( 71.00 ) puanından eklendi. ) , 44.75 ( 44.75 puan Not Ortalamanız ( 89.50 ) sorusundan eklendi. ) , </t>
  </si>
  <si>
    <t xml:space="preserve">31.00 ( 31.00 puan İngilizce ( Üniversite Kendi Sınavı ) yabancı dil  ( 62.00 ) puanından eklendi. ) , 48.83 ( 48.83 puan Not Ortalamanız ( 97.66 ) sorusundan eklendi. ) , </t>
  </si>
  <si>
    <t>D FREIBUR01  /  ALBERT-LUDWIGS-UNIVERSITAET FREIBURG</t>
  </si>
  <si>
    <t xml:space="preserve">34.83 ( 34.83 puan Not Ortalamanız ( 69.66 ) sorusundan eklendi. ) , 45.00 ( 45.00 puan İngilizce ( Üniversite Kendi Sınavı ) yabancı dil  ( 90.00 ) puanından eklendi. ) , </t>
  </si>
  <si>
    <t xml:space="preserve">34.25 ( 34.25 puan Not Ortalamanız ( 68.50 ) sorusundan eklendi. ) , 45.50 ( 45.50 puan İngilizce ( Üniversite Kendi Sınavı ) yabancı dil  ( 91.00 ) puanından eklendi. ) , </t>
  </si>
  <si>
    <t>SI LJUBLJA01  /  UNIVERZA V LJUBLJANI</t>
  </si>
  <si>
    <t xml:space="preserve">-10.00 ( -10.00 puan Erasmus Değişim Programları'ndan daha önce yararlandınız mı? sorusundan eklendi. ) , 32.50 ( 32.50 puan İngilizce ( Üniversite Kendi Sınavı ) yabancı dil  ( 65.00 ) puanından eklendi. ) , 47.20 ( 47.20 puan Not Ortalamanız ( 94.40 ) sorusundan eklendi. ) , 10.00 ( Öğrenci daha önce Erasmus Programından yararlanmamıştır.  ) , </t>
  </si>
  <si>
    <t>D HEIDELB01  /  RUPRECHT-KARLS-UNIVERSITAET HEIDELBERG</t>
  </si>
  <si>
    <t xml:space="preserve">39.62 ( 39.62 puan Not Ortalamanız ( 79.23 ) sorusundan eklendi. ) , 40.00 ( 40.00 puan İngilizce ( Üniversite Kendi Sınavı ) yabancı dil  ( 80.00 ) puanından eklendi. ) , </t>
  </si>
  <si>
    <t xml:space="preserve">-10.00 ( -10.00 puan Erasmus Değişim Programları'ndan daha önce yararlandınız mı? sorusundan eklendi. ) , 37.05 ( 37.05 puan Not Ortalamanız ( 74.10 ) sorusundan eklendi. ) , 42.50 ( 42.50 puan İngilizce ( Üniversite Kendi Sınavı ) yabancı dil  ( 85.00 ) puanından eklendi. ) , 10.00 ( Öğrenci daha önceki erasmus yararlanmasını lisans derecesinde yapmıştır. Dolayısıyla 10 puan kesintisi yapılamaz ) , </t>
  </si>
  <si>
    <t xml:space="preserve">36.93 ( 36.93 puan Not Ortalamanız ( 73.86 ) sorusundan eklendi. ) , 42.50 ( 42.50 puan İngilizce ( Üniversite Kendi Sınavı ) yabancı dil  ( 85.00 ) puanından eklendi. ) , </t>
  </si>
  <si>
    <t xml:space="preserve">35.00 ( 35.00 puan İngilizce ( Üniversite Kendi Sınavı ) yabancı dil  ( 70.00 ) puanından eklendi. ) , 44.40 ( 44.40 puan Not Ortalamanız ( 88.80 ) sorusundan eklendi. ) , </t>
  </si>
  <si>
    <t>I ROMA02  /  UNIVERSITA DEGLI STUDI DI ROMA TOR VERGATA</t>
  </si>
  <si>
    <t xml:space="preserve">32.15 ( 32.15 puan Not Ortalamanız ( 64.30 ) sorusundan eklendi. ) , 47.00 ( 47.00 puan İngilizce ( Üniversite Kendi Sınavı ) yabancı dil  ( 94.00 ) puanından eklendi. ) , </t>
  </si>
  <si>
    <t xml:space="preserve">30.63 ( 30.63 puan Not Ortalamanız ( 61.26 ) sorusundan eklendi. ) , 48.50 ( 48.50 puan İngilizce ( Üniversite Kendi Sınavı ) yabancı dil  ( 97.00 ) puanından eklendi. ) , </t>
  </si>
  <si>
    <t xml:space="preserve">36.47 ( 36.47 puan Not Ortalamanız ( 72.93 ) sorusundan eklendi. ) , 42.50 ( 42.50 puan İngilizce ( Üniversite Kendi Sınavı ) yabancı dil  ( 85.00 ) puanından eklendi. ) , </t>
  </si>
  <si>
    <t xml:space="preserve">34.95 ( 34.95 puan Not Ortalamanız ( 69.90 ) sorusundan eklendi. ) , 44.00 ( 44.00 puan İngilizce ( Üniversite Kendi Sınavı ) yabancı dil  ( 88.00 ) puanından eklendi. ) , </t>
  </si>
  <si>
    <t xml:space="preserve">-10.00 ( -10.00 puan Erasmus Değişim Programları'ndan daha önce yararlandınız mı? sorusundan eklendi. ) , 37.40 ( 37.40 puan Not Ortalamanız ( 74.80 ) sorusundan eklendi. ) , 41.50 ( 41.50 puan İngilizce ( Üniversite Kendi Sınavı ) yabancı dil  ( 83.00 ) puanından eklendi. ) , 10.00 ( Öğrenci daha önce Erasmus Programından yararlanmamıştır.  ) , </t>
  </si>
  <si>
    <t xml:space="preserve">36.35 ( 36.35 puan Not Ortalamanız ( 72.70 ) sorusundan eklendi. ) , 42.50 ( 42.50 puan İngilizce ( Üniversite Kendi Sınavı ) yabancı dil  ( 85.00 ) puanından eklendi. ) , </t>
  </si>
  <si>
    <t xml:space="preserve">32.85 ( 32.85 puan Not Ortalamanız ( 65.70 ) sorusundan eklendi. ) , 46.00 ( 46.00 puan İngilizce ( Üniversite Kendi Sınavı ) yabancı dil  ( 92.00 ) puanından eklendi. ) , </t>
  </si>
  <si>
    <t xml:space="preserve">39.27 ( 39.27 puan Not Ortalamanız ( 78.53 ) sorusundan eklendi. ) , 39.50 ( 39.50 puan İngilizce ( Üniversite Kendi Sınavı ) yabancı dil  ( 79.00 ) puanından eklendi. ) , </t>
  </si>
  <si>
    <t xml:space="preserve">35.00 ( 35.00 puan İngilizce ( Üniversite Kendi Sınavı ) yabancı dil  ( 70.00 ) puanından eklendi. ) , 43.70 ( 43.70 puan Not Ortalamanız ( 87.40 ) sorusundan eklendi. ) , </t>
  </si>
  <si>
    <t>EE TALLINN04  /  TALLINNA TEHNIKAÜLIKOOL</t>
  </si>
  <si>
    <t>Estonya</t>
  </si>
  <si>
    <t xml:space="preserve">33.08 ( 33.08 puan Not Ortalamanız ( 66.16 ) sorusundan eklendi. ) , 45.50 ( 45.50 puan İngilizce ( Üniversite Kendi Sınavı ) yabancı dil  ( 91.00 ) puanından eklendi. ) , </t>
  </si>
  <si>
    <t>95,84</t>
  </si>
  <si>
    <t xml:space="preserve">36.00 ( 36.00 puan İngilizce ( Üniversite Kendi Sınavı ) yabancı dil  ( 72.00 ) puanından eklendi. ) , 42.53 ( 42.53 puan Not Ortalamanız ( 85.06 ) sorusundan eklendi. ) , </t>
  </si>
  <si>
    <t>D FRANKFU04  /  FRANKFURT UNIVERSITY OF APPLIED SCIENCES</t>
  </si>
  <si>
    <t xml:space="preserve">34.50 ( 34.50 puan İngilizce ( Üniversite Kendi Sınavı ) yabancı dil  ( 69.00 ) puanından eklendi. ) , 43.82 ( 43.82 puan Not Ortalamanız ( 87.63 ) sorusundan eklendi. ) , </t>
  </si>
  <si>
    <t xml:space="preserve">37.17 ( 37.17 puan Not Ortalamanız ( 74.33 ) sorusundan eklendi. ) , 41.00 ( 41.00 puan İngilizce ( Üniversite Kendi Sınavı ) yabancı dil  ( 82.00 ) puanından eklendi. ) , </t>
  </si>
  <si>
    <t xml:space="preserve">29.82 ( 29.82 puan Not Ortalamanız ( 59.63 ) sorusundan eklendi. ) , 48.00 ( 48.00 puan İngilizce ( Üniversite Kendi Sınavı ) yabancı dil  ( 96.00 ) puanından eklendi. ) , </t>
  </si>
  <si>
    <t>F TARBES03  /  ECOLE NATIONALE D'INGENIEURS DE TARBES</t>
  </si>
  <si>
    <t xml:space="preserve">33.50 ( 33.50 puan İngilizce ( Üniversite Kendi Sınavı ) yabancı dil  ( 67.00 ) puanından eklendi. ) , 44.17 ( 44.17 puan Not Ortalamanız ( 88.33 ) sorusundan eklendi. ) , </t>
  </si>
  <si>
    <t xml:space="preserve">35.00 ( 35.00 puan İngilizce ( Üniversite Kendi Sınavı ) yabancı dil  ( 70.00 ) puanından eklendi. ) , 42.65 ( 42.65 puan Not Ortalamanız ( 85.30 ) sorusundan eklendi. ) , </t>
  </si>
  <si>
    <t xml:space="preserve">38.10 ( 38.10 puan Not Ortalamanız ( 76.20 ) sorusundan eklendi. ) , 39.50 ( 39.50 puan İngilizce ( Üniversite Kendi Sınavı ) yabancı dil  ( 79.00 ) puanından eklendi. ) , </t>
  </si>
  <si>
    <t>PL LUBLIN03  /  POLITECHNIKA LUBELSKA</t>
  </si>
  <si>
    <t xml:space="preserve">33.08 ( 33.08 puan Not Ortalamanız ( 66.16 ) sorusundan eklendi. ) , 44.50 ( 44.50 puan İngilizce ( Üniversite Kendi Sınavı ) yabancı dil  ( 89.00 ) puanından eklendi. ) , </t>
  </si>
  <si>
    <t>I CASSINO01  /  UNIVERSITA DEGLI STUDI DI CASSINO E DEL LAZIO MERIDIONALE</t>
  </si>
  <si>
    <t xml:space="preserve">36.00 ( 36.00 puan Not Ortalamanız ( 72.00 ) sorusundan eklendi. ) , 41.50 ( 41.50 puan İngilizce ( Üniversite Kendi Sınavı ) yabancı dil  ( 83.00 ) puanından eklendi. ) , </t>
  </si>
  <si>
    <t xml:space="preserve">38.50 ( 38.50 puan İngilizce ( Üniversite Kendi Sınavı ) yabancı dil  ( 77.00 ) puanından eklendi. ) , 38.92 ( 38.92 puan Not Ortalamanız ( 77.83 ) sorusundan eklendi. ) , </t>
  </si>
  <si>
    <t xml:space="preserve">36.35 ( 36.35 puan Not Ortalamanız ( 72.70 ) sorusundan eklendi. ) , 41.00 ( 41.00 puan İngilizce ( Üniversite Kendi Sınavı ) yabancı dil  ( 82.00 ) puanından eklendi. ) , </t>
  </si>
  <si>
    <t xml:space="preserve">37.28 ( 37.28 puan Not Ortalamanız ( 74.56 ) sorusundan eklendi. ) , 40.00 ( 40.00 puan İngilizce ( Üniversite Kendi Sınavı ) yabancı dil  ( 80.00 ) puanından eklendi. ) , </t>
  </si>
  <si>
    <t xml:space="preserve">35.65 ( 35.65 puan Not Ortalamanız ( 71.30 ) sorusundan eklendi. ) , 41.50 ( 41.50 puan İngilizce ( Üniversite Kendi Sınavı ) yabancı dil  ( 83.00 ) puanından eklendi. ) , </t>
  </si>
  <si>
    <t>A WIEN02  /  TECHNISCHE UNIVERSITAET WIEN</t>
  </si>
  <si>
    <t>Avusturya</t>
  </si>
  <si>
    <t xml:space="preserve">-10.00 ( 10 puan öncelikli başvuru olmadığı için düşüldü. ) , -10.00 ( -10.00 puan Erasmus Değişim Programları'ndan daha önce yararlandınız mı? sorusundan eklendi. ) , 40.50 ( 40.50 puan İngilizce ( Üniversite Kendi Sınavı ) yabancı dil  ( 81.00 ) puanından eklendi. ) , 46.62 ( 46.62 puan Not Ortalamanız ( 93.23 ) sorusundan eklendi. ) , 10.00 ( Öğrenci daha önce aynı derecede  Erasmus Programından yararlanmamıştır.  ) , </t>
  </si>
  <si>
    <t xml:space="preserve">37.00 ( 37.00 puan İngilizce ( Üniversite Kendi Sınavı ) yabancı dil  ( 74.00 ) puanından eklendi. ) , 39.73 ( 39.73 puan Not Ortalamanız ( 79.46 ) sorusundan eklendi. ) , </t>
  </si>
  <si>
    <t xml:space="preserve">37.05 ( 37.05 puan Not Ortalamanız ( 74.10 ) sorusundan eklendi. ) , 39.50 ( 39.50 puan İngilizce ( Üniversite Kendi Sınavı ) yabancı dil  ( 79.00 ) puanından eklendi. ) , </t>
  </si>
  <si>
    <t xml:space="preserve">37.87 ( 37.87 puan Not Ortalamanız ( 75.73 ) sorusundan eklendi. ) , 38.50 ( 38.50 puan İngilizce ( Üniversite Kendi Sınavı ) yabancı dil  ( 77.00 ) puanından eklendi. ) , </t>
  </si>
  <si>
    <t>S UMEA01  /  UMEA UNIVERSITET</t>
  </si>
  <si>
    <t xml:space="preserve">-10.00 ( -10.00 puan Erasmus Değişim Programları'ndan daha önce yararlandınız mı? sorusundan eklendi. ) , 33.20 ( 33.20 puan Not Ortalamanız ( 66.40 ) sorusundan eklendi. ) , 42.50 ( 42.50 puan İngilizce ( Üniversite Kendi Sınavı ) yabancı dil  ( 85.00 ) puanından eklendi. ) , 10.00 ( Öğrenci daha önce Erasmus Programından yararlanmamıştır.  ) , </t>
  </si>
  <si>
    <t>CZ OSTRAVA02  /  OSTRAVSKA UNIVERZITA</t>
  </si>
  <si>
    <t xml:space="preserve">33.67 ( 33.67 puan Not Ortalamanız ( 67.33 ) sorusundan eklendi. ) , 42.00 ( 42.00 puan İngilizce ( Üniversite Kendi Sınavı ) yabancı dil  ( 84.00 ) puanından eklendi. ) , </t>
  </si>
  <si>
    <t xml:space="preserve">37.00 ( 37.00 puan İngilizce ( Üniversite Kendi Sınavı ) yabancı dil  ( 74.00 ) puanından eklendi. ) , 38.33 ( 38.33 puan Not Ortalamanız ( 76.66 ) sorusundan eklendi. ) , </t>
  </si>
  <si>
    <t>HR OSIJEK01  /  SVEUCILISTE JOSIPA JURJA STROSSMAYERA U OSIJEKU</t>
  </si>
  <si>
    <t xml:space="preserve">33.20 ( 33.20 puan Not Ortalamanız ( 66.40 ) sorusundan eklendi. ) , 42.00 ( 42.00 puan İngilizce ( Üniversite Kendi Sınavı ) yabancı dil  ( 84.00 ) puanından eklendi. ) , </t>
  </si>
  <si>
    <t xml:space="preserve">35.00 ( 35.00 puan İngilizce ( Üniversite Kendi Sınavı ) yabancı dil  ( 70.00 ) puanından eklendi. ) , 40.08 ( 40.08 puan Not Ortalamanız ( 80.16 ) sorusundan eklendi. ) , </t>
  </si>
  <si>
    <t xml:space="preserve">29.58 ( 29.58 puan Not Ortalamanız ( 59.16 ) sorusundan eklendi. ) , 45.50 ( 45.50 puan İngilizce ( Üniversite Kendi Sınavı ) yabancı dil  ( 91.00 ) puanından eklendi. ) , </t>
  </si>
  <si>
    <t xml:space="preserve">30.87 ( 30.87 puan Not Ortalamanız ( 61.73 ) sorusundan eklendi. ) , 44.00 ( 44.00 puan İngilizce ( Üniversite Kendi Sınavı ) yabancı dil  ( 88.00 ) puanından eklendi. ) , </t>
  </si>
  <si>
    <t>RO ORADEA01  /  UNIVERSITATEA DIN ORADEA</t>
  </si>
  <si>
    <t xml:space="preserve">34.83 ( 34.83 puan Not Ortalamanız ( 69.66 ) sorusundan eklendi. ) , 40.00 ( 40.00 puan İngilizce ( Üniversite Kendi Sınavı ) yabancı dil  ( 80.00 ) puanından eklendi. ) , </t>
  </si>
  <si>
    <t>I COSENZA01  /  UNIVERSITA DELLA CALABRIA</t>
  </si>
  <si>
    <t xml:space="preserve">32.50 ( 32.50 puan İngilizce ( Üniversite Kendi Sınavı ) yabancı dil  ( 65.00 ) puanından eklendi. ) , 42.18 ( 42.18 puan Not Ortalamanız ( 84.36 ) sorusundan eklendi. ) , </t>
  </si>
  <si>
    <t>G VOLOS01  /  PANEPISTIMIO THESSALIAS</t>
  </si>
  <si>
    <t xml:space="preserve">-10.00 ( -10.00 puan Erasmus Değişim Programları'ndan daha önce yararlandınız mı? sorusundan eklendi. ) , 33.32 ( 33.32 puan Not Ortalamanız ( 66.63 ) sorusundan eklendi. ) , 41.00 ( 41.00 puan İngilizce ( Üniversite Kendi Sınavı ) yabancı dil  ( 82.00 ) puanından eklendi. ) , 10.00 ( Öğrenci daha önce Erasmus Programından yararlanmamıştır.  ) , </t>
  </si>
  <si>
    <t xml:space="preserve">35.30 ( 35.30 puan Not Ortalamanız ( 70.60 ) sorusundan eklendi. ) , 39.00 ( 39.00 puan İngilizce ( Üniversite Kendi Sınavı ) yabancı dil  ( 78.00 ) puanından eklendi. ) , </t>
  </si>
  <si>
    <t xml:space="preserve">35.50 ( 35.50 puan İngilizce ( Üniversite Kendi Sınavı ) yabancı dil  ( 71.00 ) puanından eklendi. ) , 38.68 ( 38.68 puan Not Ortalamanız ( 77.36 ) sorusundan eklendi. ) , </t>
  </si>
  <si>
    <t xml:space="preserve">37.00 ( 37.00 puan İngilizce ( Üniversite Kendi Sınavı ) yabancı dil  ( 74.00 ) puanından eklendi. ) , 37.17 ( 37.17 puan Not Ortalamanız ( 74.33 ) sorusundan eklendi. ) , </t>
  </si>
  <si>
    <t>LT VILNIUS02  /  VILNIAUS GEDIMINO TECHNIKOS UNIVERSITETAS</t>
  </si>
  <si>
    <t>Litvanya</t>
  </si>
  <si>
    <t xml:space="preserve">34.48 ( 34.48 puan Not Ortalamanız ( 68.96 ) sorusundan eklendi. ) , 39.50 ( 39.50 puan İngilizce ( Üniversite Kendi Sınavı ) yabancı dil  ( 79.00 ) puanından eklendi. ) , </t>
  </si>
  <si>
    <t>A LINZ01  /  UNIVERSITAT LINZ</t>
  </si>
  <si>
    <t xml:space="preserve">36.93 ( 36.93 puan Not Ortalamanız ( 73.86 ) sorusundan eklendi. ) , 37.00 ( 37.00 puan İngilizce ( Üniversite Kendi Sınavı ) yabancı dil  ( 74.00 ) puanından eklendi. ) , </t>
  </si>
  <si>
    <t xml:space="preserve">31.92 ( 31.92 puan Not Ortalamanız ( 63.83 ) sorusundan eklendi. ) , 42.00 ( 42.00 puan İngilizce ( Üniversite Kendi Sınavı ) yabancı dil  ( 84.00 ) puanından eklendi. ) , </t>
  </si>
  <si>
    <t>I BARI05  /  POLITECNICO DI BARI</t>
  </si>
  <si>
    <t xml:space="preserve">35.42 ( 35.42 puan Not Ortalamanız ( 70.83 ) sorusundan eklendi. ) , 38.50 ( 38.50 puan İngilizce ( Üniversite Kendi Sınavı ) yabancı dil  ( 77.00 ) puanından eklendi. ) , </t>
  </si>
  <si>
    <t xml:space="preserve">36.00 ( 36.00 puan İngilizce ( Üniversite Kendi Sınavı ) yabancı dil  ( 72.00 ) puanından eklendi. ) , 37.52 ( 37.52 puan Not Ortalamanız ( 75.03 ) sorusundan eklendi. ) , </t>
  </si>
  <si>
    <t xml:space="preserve">29.47 ( 29.47 puan Not Ortalamanız ( 58.93 ) sorusundan eklendi. ) , 44.00 ( 44.00 puan İngilizce ( Üniversite Kendi Sınavı ) yabancı dil  ( 88.00 ) puanından eklendi. ) , </t>
  </si>
  <si>
    <t xml:space="preserve">29.00 ( 29.00 puan Not Ortalamanız ( 58.00 ) sorusundan eklendi. ) , 44.00 ( 44.00 puan İngilizce ( Üniversite Kendi Sınavı ) yabancı dil  ( 88.00 ) puanından eklendi. ) , </t>
  </si>
  <si>
    <t xml:space="preserve">31.45 ( 31.45 puan Not Ortalamanız ( 62.90 ) sorusundan eklendi. ) , 41.50 ( 41.50 puan İngilizce ( Üniversite Kendi Sınavı ) yabancı dil  ( 83.00 ) puanından eklendi. ) , </t>
  </si>
  <si>
    <t xml:space="preserve">35.50 ( 35.50 puan İngilizce ( Üniversite Kendi Sınavı ) yabancı dil  ( 71.00 ) puanından eklendi. ) , 37.28 ( 37.28 puan Not Ortalamanız ( 74.56 ) sorusundan eklendi. ) , </t>
  </si>
  <si>
    <t xml:space="preserve">35.18 ( 35.18 puan Not Ortalamanız ( 70.36 ) sorusundan eklendi. ) , 37.50 ( 37.50 puan İngilizce ( Üniversite Kendi Sınavı ) yabancı dil  ( 75.00 ) puanından eklendi. ) , </t>
  </si>
  <si>
    <t>SK KOSICE03  /  TECHNICKA UNIVERZITA V KOSICIACH</t>
  </si>
  <si>
    <t xml:space="preserve">34.50 ( 34.50 puan İngilizce ( Üniversite Kendi Sınavı ) yabancı dil  ( 69.00 ) puanından eklendi. ) , 38.10 ( 38.10 puan Not Ortalamanız ( 76.20 ) sorusundan eklendi. ) , </t>
  </si>
  <si>
    <t xml:space="preserve">29.35 ( 29.35 puan Not Ortalamanız ( 58.70 ) sorusundan eklendi. ) , 43.00 ( 43.00 puan İngilizce ( Üniversite Kendi Sınavı ) yabancı dil  ( 86.00 ) puanından eklendi. ) , </t>
  </si>
  <si>
    <t xml:space="preserve">29.70 ( 29.70 puan Not Ortalamanız ( 59.40 ) sorusundan eklendi. ) , 42.50 ( 42.50 puan İngilizce ( Üniversite Kendi Sınavı ) yabancı dil  ( 85.00 ) puanından eklendi. ) , </t>
  </si>
  <si>
    <t>D BERLIN02  /  TECHNISCHE UNIVERSITAT BERLIN</t>
  </si>
  <si>
    <t xml:space="preserve">-10.00 ( -10.00 puan Erasmus Değişim Programları'ndan daha önce yararlandınız mı? sorusundan eklendi. ) , 29.12 ( 29.12 puan Not Ortalamanız ( 58.23 ) sorusundan eklendi. ) , 43.00 ( 43.00 puan İngilizce ( Üniversite Kendi Sınavı ) yabancı dil  ( 86.00 ) puanından eklendi. ) , 10.00 ( Öğrenci daha önce Erasmus Programından yararlanmamıştır.  ) , </t>
  </si>
  <si>
    <t xml:space="preserve">29.58 ( 29.58 puan Not Ortalamanız ( 59.16 ) sorusundan eklendi. ) , 42.50 ( 42.50 puan İngilizce ( Üniversite Kendi Sınavı ) yabancı dil  ( 85.00 ) puanından eklendi. ) , </t>
  </si>
  <si>
    <t xml:space="preserve">34.50 ( 34.50 puan İngilizce ( Üniversite Kendi Sınavı ) yabancı dil  ( 69.00 ) puanından eklendi. ) , 37.52 ( 37.52 puan Not Ortalamanız ( 75.03 ) sorusundan eklendi. ) , </t>
  </si>
  <si>
    <t xml:space="preserve">32.50 ( 32.50 puan Not Ortalamanız ( 65.00 ) sorusundan eklendi. ) , 39.00 ( 39.00 puan İngilizce ( Üniversite Kendi Sınavı ) yabancı dil  ( 78.00 ) puanından eklendi. ) , </t>
  </si>
  <si>
    <t xml:space="preserve">28.00 ( 28.00 puan İngilizce ( Üniversite Kendi Sınavı ) yabancı dil  ( 56.00 ) puanından eklendi. ) , 43.35 ( 43.35 puan Not Ortalamanız ( 86.70 ) sorusundan eklendi. ) , </t>
  </si>
  <si>
    <t xml:space="preserve">31.80 ( 31.80 puan Not Ortalamanız ( 63.60 ) sorusundan eklendi. ) , 39.00 ( 39.00 puan İngilizce ( Üniversite Kendi Sınavı ) yabancı dil  ( 78.00 ) puanından eklendi. ) , </t>
  </si>
  <si>
    <t xml:space="preserve">31.68 ( 31.68 puan Not Ortalamanız ( 63.36 ) sorusundan eklendi. ) , 39.00 ( 39.00 puan İngilizce ( Üniversite Kendi Sınavı ) yabancı dil  ( 78.00 ) puanından eklendi. ) , </t>
  </si>
  <si>
    <t xml:space="preserve">31.22 ( 31.22 puan Not Ortalamanız ( 62.43 ) sorusundan eklendi. ) , 39.00 ( 39.00 puan İngilizce ( Üniversite Kendi Sınavı ) yabancı dil  ( 78.00 ) puanından eklendi. ) , </t>
  </si>
  <si>
    <t xml:space="preserve">29.47 ( 29.47 puan Not Ortalamanız ( 58.93 ) sorusundan eklendi. ) , 40.00 ( 40.00 puan İngilizce ( Üniversite Kendi Sınavı ) yabancı dil  ( 80.00 ) puanından eklendi. ) , </t>
  </si>
  <si>
    <t xml:space="preserve">32.73 ( 32.73 puan Not Ortalamanız ( 65.46 ) sorusundan eklendi. ) , 36.50 ( 36.50 puan İngilizce ( Üniversite Kendi Sınavı ) yabancı dil  ( 73.00 ) puanından eklendi. ) , </t>
  </si>
  <si>
    <t xml:space="preserve">33.00 ( 33.00 puan İngilizce ( Üniversite Kendi Sınavı ) yabancı dil  ( 66.00 ) puanından eklendi. ) , 36.00 ( 36.00 puan Not Ortalamanız ( 72.00 ) sorusundan eklendi. ) , </t>
  </si>
  <si>
    <t xml:space="preserve">30.50 ( 30.50 puan İngilizce ( Üniversite Kendi Sınavı ) yabancı dil  ( 61.00 ) puanından eklendi. ) , 37.98 ( 37.98 puan Not Ortalamanız ( 75.96 ) sorusundan eklendi. ) , </t>
  </si>
  <si>
    <t xml:space="preserve">32.50 ( 32.50 puan İngilizce ( Üniversite Kendi Sınavı ) yabancı dil  ( 65.00 ) puanından eklendi. ) , 35.42 ( 35.42 puan Not Ortalamanız ( 70.83 ) sorusundan eklendi. ) , </t>
  </si>
  <si>
    <t xml:space="preserve">29.70 ( 29.70 puan Not Ortalamanız ( 59.40 ) sorusundan eklendi. ) , 38.00 ( 38.00 puan İngilizce ( Üniversite Kendi Sınavı ) yabancı dil  ( 76.00 ) puanından eklendi. ) , </t>
  </si>
  <si>
    <t xml:space="preserve">32.03 ( 32.03 puan Not Ortalamanız ( 64.06 ) sorusundan eklendi. ) , 35.50 ( 35.50 puan İngilizce ( Üniversite Kendi Sınavı ) yabancı dil  ( 71.00 ) puanından eklendi. ) , </t>
  </si>
  <si>
    <t>PL WARSZAW05  /  SZKOLA GLOWNA GOSPODARSTWA WIEJSKIEGO</t>
  </si>
  <si>
    <t xml:space="preserve">-10.00 ( -10.00 puan Erasmus Değişim Programları'ndan daha önce yararlandınız mı? sorusundan eklendi. ) , 30.50 ( 30.50 puan İngilizce ( Üniversite Kendi Sınavı ) yabancı dil  ( 61.00 ) puanından eklendi. ) , 36.93 ( 36.93 puan Not Ortalamanız ( 73.86 ) sorusundan eklendi. ) , 10.00 ( Öğrenci daha önce aynı derecede Erasmus Programından yararlanmamıştır.  ) , </t>
  </si>
  <si>
    <t>G ATHINE03  /  GEOPONIKO PANEPISTIMION ATHINON</t>
  </si>
  <si>
    <t xml:space="preserve">29.35 ( 29.35 puan Not Ortalamanız ( 58.70 ) sorusundan eklendi. ) , 38.00 ( 38.00 puan İngilizce ( Üniversite Kendi Sınavı ) yabancı dil  ( 76.00 ) puanından eklendi. ) , </t>
  </si>
  <si>
    <t xml:space="preserve">-10.00 ( -10.00 puan Erasmus Değişim Programları'ndan daha önce yararlandınız mı? sorusundan eklendi. ) , 29.35 ( 29.35 puan Not Ortalamanız ( 58.70 ) sorusundan eklendi. ) , 37.50 ( 37.50 puan İngilizce ( Üniversite Kendi Sınavı ) yabancı dil  ( 75.00 ) puanından eklendi. ) , 10.00 ( Öğrenci daha önce Erasmus Programından yararlanmamıştır.  ) , </t>
  </si>
  <si>
    <t xml:space="preserve">25.50 ( 25.50 puan İngilizce ( Üniversite Kendi Sınavı ) yabancı dil  ( 51.00 ) puanından eklendi. ) , 41.25 ( 41.25 puan Not Ortalamanız ( 82.50 ) sorusundan eklendi. ) , </t>
  </si>
  <si>
    <t xml:space="preserve">31.22 ( 31.22 puan Not Ortalamanız ( 62.43 ) sorusundan eklendi. ) , 35.50 ( 35.50 puan İngilizce ( Üniversite Kendi Sınavı ) yabancı dil  ( 71.00 ) puanından eklendi. ) , </t>
  </si>
  <si>
    <t xml:space="preserve">31.57 ( 31.57 puan Not Ortalamanız ( 63.13 ) sorusundan eklendi. ) , 35.00 ( 35.00 puan İngilizce ( Üniversite Kendi Sınavı ) yabancı dil  ( 70.00 ) puanından eklendi. ) , </t>
  </si>
  <si>
    <t>I NAPOLI09  /  UNIVERSITA DEGLI STUDI DELLA CAMPANIA LUIGI VANVITELLI</t>
  </si>
  <si>
    <t xml:space="preserve">-10.00 ( -10.00 puan Erasmus Değişim Programları'ndan daha önce yararlandınız mı? sorusundan eklendi. ) , 31.00 ( 31.00 puan İngilizce ( Üniversite Kendi Sınavı ) yabancı dil  ( 62.00 ) puanından eklendi. ) , 35.53 ( 35.53 puan Not Ortalamanız ( 71.06 ) sorusundan eklendi. ) , 10.00 ( Öğrenci daha önce Erasmus Programından yararlanmamıştır.  ) , </t>
  </si>
  <si>
    <t xml:space="preserve">32.50 ( 32.50 puan İngilizce ( Üniversite Kendi Sınavı ) yabancı dil  ( 65.00 ) puanından eklendi. ) , 34.02 ( 34.02 puan Not Ortalamanız ( 68.03 ) sorusundan eklendi. ) , </t>
  </si>
  <si>
    <t>P GUARDA01  /  INSTITUTO POLITECNICO DA GUARDA</t>
  </si>
  <si>
    <t xml:space="preserve">-10.00 ( -10.00 puan Erasmus Değişim Programları'ndan daha önce yararlandınız mı? sorusundan eklendi. ) , 36.00 ( 36.00 puan İngilizce ( Üniversite Kendi Sınavı ) yabancı dil  ( 72.00 ) puanından eklendi. ) , 39.97 ( 39.97 puan Not Ortalamanız ( 79.93 ) sorusundan eklendi. ) , </t>
  </si>
  <si>
    <t xml:space="preserve">-10.00 ( -10.00 puan Erasmus Değişim Programları'ndan daha önce yararlandınız mı? sorusundan eklendi. ) , 32.38 ( 32.38 puan Not Ortalamanız ( 64.76 ) sorusundan eklendi. ) , 33.50 ( 33.50 puan İngilizce ( Üniversite Kendi Sınavı ) yabancı dil  ( 67.00 ) puanından eklendi. ) , 10.00 ( Öğrenci daha önce Erasmus Programından yararlanmamıştır.  ) , </t>
  </si>
  <si>
    <t xml:space="preserve">30.75 ( 30.75 puan Not Ortalamanız ( 61.50 ) sorusundan eklendi. ) , 35.00 ( 35.00 puan İngilizce ( Üniversite Kendi Sınavı ) yabancı dil  ( 70.00 ) puanından eklendi. ) , </t>
  </si>
  <si>
    <t xml:space="preserve">29.50 ( 29.50 puan İngilizce ( Üniversite Kendi Sınavı ) yabancı dil  ( 59.00 ) puanından eklendi. ) , 36.23 ( 36.23 puan Not Ortalamanız ( 72.46 ) sorusundan eklendi. ) , </t>
  </si>
  <si>
    <t>3,03</t>
  </si>
  <si>
    <t xml:space="preserve">27.00 ( 27.00 puan İngilizce ( Üniversite Kendi Sınavı ) yabancı dil  ( 54.00 ) puanından eklendi. ) , 38.68 ( 38.68 puan Not Ortalamanız ( 77.36 ) sorusundan eklendi. ) , </t>
  </si>
  <si>
    <t xml:space="preserve">31.50 ( 31.50 puan İngilizce ( Üniversite Kendi Sınavı ) yabancı dil  ( 63.00 ) puanından eklendi. ) , 33.08 ( 33.08 puan Not Ortalamanız ( 66.16 ) sorusundan eklendi. ) , </t>
  </si>
  <si>
    <t xml:space="preserve">31.45 ( 31.45 puan Not Ortalamanız ( 62.90 ) sorusundan eklendi. ) , 33.00 ( 33.00 puan İngilizce ( Üniversite Kendi Sınavı ) yabancı dil  ( 66.00 ) puanından eklendi. ) , </t>
  </si>
  <si>
    <t xml:space="preserve">30.50 ( 30.50 puan İngilizce ( Üniversite Kendi Sınavı ) yabancı dil  ( 61.00 ) puanından eklendi. ) , 33.32 ( 33.32 puan Not Ortalamanız ( 66.63 ) sorusundan eklendi. ) , </t>
  </si>
  <si>
    <t xml:space="preserve">31.00 ( 31.00 puan İngilizce ( Üniversite Kendi Sınavı ) yabancı dil  ( 62.00 ) puanından eklendi. ) , 32.38 ( 32.38 puan Not Ortalamanız ( 64.76 ) sorusundan eklendi. ) , </t>
  </si>
  <si>
    <t>2,66</t>
  </si>
  <si>
    <t xml:space="preserve">-10.00 ( -10.00 puan Erasmus Değişim Programları'ndan daha önce yararlandınız mı? sorusundan eklendi. ) , 29.00 ( 29.00 puan İngilizce ( Üniversite Kendi Sınavı ) yabancı dil  ( 58.00 ) puanından eklendi. ) , 34.37 ( 34.37 puan Not Ortalamanız ( 68.73 ) sorusundan eklendi. ) , 10.00 ( Öğrenci daha önce Erasmus Programından yararlanmamıştır.  ) , </t>
  </si>
  <si>
    <t>RO PITESTI01  /  UNIVERSITATEA DIN PITESTI</t>
  </si>
  <si>
    <t xml:space="preserve">30.52 ( 30.52 puan Not Ortalamanız ( 61.03 ) sorusundan eklendi. ) , 32.50 ( 32.50 puan İngilizce ( Üniversite Kendi Sınavı ) yabancı dil  ( 65.00 ) puanından eklendi. ) , </t>
  </si>
  <si>
    <t xml:space="preserve">30.75 ( 30.75 puan Not Ortalamanız ( 61.50 ) sorusundan eklendi. ) , 31.50 ( 31.50 puan İngilizce ( Üniversite Kendi Sınavı ) yabancı dil  ( 63.00 ) puanından eklendi. ) , </t>
  </si>
  <si>
    <t xml:space="preserve">27.50 ( 27.50 puan İngilizce ( Üniversite Kendi Sınavı ) yabancı dil  ( 55.00 ) puanından eklendi. ) , 34.72 ( 34.72 puan Not Ortalamanız ( 69.43 ) sorusundan eklendi. ) , </t>
  </si>
  <si>
    <t xml:space="preserve">28.00 ( 28.00 puan İngilizce ( Üniversite Kendi Sınavı ) yabancı dil  ( 56.00 ) puanından eklendi. ) , 32.97 ( 32.97 puan Not Ortalamanız ( 65.93 ) sorusundan eklendi. ) , </t>
  </si>
  <si>
    <t>LV JELGAVA01  /  LATVIJAS LAUKSAIMNIECIBAS UNIVERSITATE</t>
  </si>
  <si>
    <t xml:space="preserve">27.50 ( 27.50 puan İngilizce ( Üniversite Kendi Sınavı ) yabancı dil  ( 55.00 ) puanından eklendi. ) , 31.33 ( 31.33 puan Not Ortalamanız ( 62.66 ) sorusundan eklendi. ) , </t>
  </si>
  <si>
    <t>I PERUGIA01  /  UNIVERSITA DEGLI STUDI DI PERUGIA</t>
  </si>
  <si>
    <t xml:space="preserve">27.00 ( 27.00 puan İngilizce ( Üniversite Kendi Sınavı ) yabancı dil  ( 54.00 ) puanından eklendi. ) , 31.68 ( 31.68 puan Not Ortalamanız ( 63.36 ) sorusundan eklendi. ) , </t>
  </si>
  <si>
    <t xml:space="preserve">-10.00 ( -10.00 puan Erasmus Değişim Programları'ndan daha önce yararlandınız mı? sorusundan eklendi. ) , 27.50 ( 27.50 puan İngilizce ( Üniversite Kendi Sınavı ) yabancı dil  ( 55.00 ) puanından eklendi. ) , 31.10 ( 31.10 puan Not Ortalamanız ( 62.20 ) sorusundan eklendi. ) , 10.00 ( Öğrenci daha önce Erasmus Programından yararlanmamıştır.  ) , </t>
  </si>
  <si>
    <t xml:space="preserve">27.00 ( 27.00 puan İngilizce ( Üniversite Kendi Sınavı ) yabancı dil  ( 54.00 ) puanından eklendi. ) , 30.52 ( 30.52 puan Not Ortalamanız ( 61.03 ) sorusundan eklendi. ) , </t>
  </si>
  <si>
    <t xml:space="preserve">26.00 ( 26.00 puan İngilizce ( Üniversite Kendi Sınavı ) yabancı dil  ( 52.00 ) puanından eklendi. ) , 30.98 ( 30.98 puan Not Ortalamanız ( 61.96 ) sorusundan eklendi. ) , </t>
  </si>
  <si>
    <t xml:space="preserve">25.00 ( 25.00 puan İngilizce ( Üniversite Kendi Sınavı ) yabancı dil  ( 50.00 ) puanından eklendi. ) , 29.23 ( 29.23 puan Not Ortalamanız ( 58.46 ) sorusundan eklendi. ) , </t>
  </si>
  <si>
    <t>İlave Hibe Desteği</t>
  </si>
  <si>
    <t>Hibe Durumu</t>
  </si>
  <si>
    <t>Endüstriyel Tasarım ve Tasarım Çalışmaları YL Birleşik</t>
  </si>
  <si>
    <t>2.87</t>
  </si>
  <si>
    <t>36.82 ( 36.82 puan Not Ortalamanız ( 73.63 ) sorusundan eklendi. ) , 45.00 ( 45.00 puan İngilizce ( Üniversite Kendi Sınavı ) yabancı dil  ( 90.00 ) puanından eklendi. )</t>
  </si>
  <si>
    <t>Hibe Dağıtım Oranı</t>
  </si>
  <si>
    <t>Program İçi Sıra</t>
  </si>
  <si>
    <t>14*******32</t>
  </si>
  <si>
    <t>48*******94</t>
  </si>
  <si>
    <t>12*******32</t>
  </si>
  <si>
    <t>43*******98</t>
  </si>
  <si>
    <t>30*******12</t>
  </si>
  <si>
    <t>51*******12</t>
  </si>
  <si>
    <t>22*******56</t>
  </si>
  <si>
    <t>99*******84</t>
  </si>
  <si>
    <t>26*******14</t>
  </si>
  <si>
    <t>10*******12</t>
  </si>
  <si>
    <t>21*******34</t>
  </si>
  <si>
    <t>10*******54</t>
  </si>
  <si>
    <t>14*******08</t>
  </si>
  <si>
    <t>34*******28</t>
  </si>
  <si>
    <t>16*******60</t>
  </si>
  <si>
    <t>13*******00</t>
  </si>
  <si>
    <t>25*******70</t>
  </si>
  <si>
    <t>99*******98</t>
  </si>
  <si>
    <t>17*******24</t>
  </si>
  <si>
    <t>68*******16</t>
  </si>
  <si>
    <t>24*******38</t>
  </si>
  <si>
    <t>65*******94</t>
  </si>
  <si>
    <t>41*******30</t>
  </si>
  <si>
    <t>29*******78</t>
  </si>
  <si>
    <t>38*******10</t>
  </si>
  <si>
    <t>48*******80</t>
  </si>
  <si>
    <t>49*******92</t>
  </si>
  <si>
    <t>99*******04</t>
  </si>
  <si>
    <t>16*******46</t>
  </si>
  <si>
    <t>30*******38</t>
  </si>
  <si>
    <t>29*******50</t>
  </si>
  <si>
    <t>30*******04</t>
  </si>
  <si>
    <t>16*******56</t>
  </si>
  <si>
    <t>11*******50</t>
  </si>
  <si>
    <t>13*******74</t>
  </si>
  <si>
    <t>46*******90</t>
  </si>
  <si>
    <t>16*******92</t>
  </si>
  <si>
    <t>21*******46</t>
  </si>
  <si>
    <t>38*******34</t>
  </si>
  <si>
    <t>33*******36</t>
  </si>
  <si>
    <t>14*******30</t>
  </si>
  <si>
    <t>31*******40</t>
  </si>
  <si>
    <t>32*******58</t>
  </si>
  <si>
    <t>30*******70</t>
  </si>
  <si>
    <t>26*******18</t>
  </si>
  <si>
    <t>46*******48</t>
  </si>
  <si>
    <t>23*******40</t>
  </si>
  <si>
    <t>30*******10</t>
  </si>
  <si>
    <t>12*******40</t>
  </si>
  <si>
    <t>59*******50</t>
  </si>
  <si>
    <t>48*******82</t>
  </si>
  <si>
    <t>10*******22</t>
  </si>
  <si>
    <t>59*******46</t>
  </si>
  <si>
    <t>42*******46</t>
  </si>
  <si>
    <t>11*******70</t>
  </si>
  <si>
    <t>40*******88</t>
  </si>
  <si>
    <t>50*******64</t>
  </si>
  <si>
    <t>14*******26</t>
  </si>
  <si>
    <t>28*******00</t>
  </si>
  <si>
    <t>11*******20</t>
  </si>
  <si>
    <t>37*******10</t>
  </si>
  <si>
    <t>33*******38</t>
  </si>
  <si>
    <t>22*******84</t>
  </si>
  <si>
    <t>28*******34</t>
  </si>
  <si>
    <t>26*******40</t>
  </si>
  <si>
    <t>21*******14</t>
  </si>
  <si>
    <t>40*******00</t>
  </si>
  <si>
    <t>10*******90</t>
  </si>
  <si>
    <t>23*******64</t>
  </si>
  <si>
    <t>41*******72</t>
  </si>
  <si>
    <t>26*******66</t>
  </si>
  <si>
    <t>21*******08</t>
  </si>
  <si>
    <t>99*******32</t>
  </si>
  <si>
    <t>22*******08</t>
  </si>
  <si>
    <t>28*******30</t>
  </si>
  <si>
    <t>12*******72</t>
  </si>
  <si>
    <t>17*******66</t>
  </si>
  <si>
    <t>15*******08</t>
  </si>
  <si>
    <t>24*******88</t>
  </si>
  <si>
    <t>19*******42</t>
  </si>
  <si>
    <t>50*******18</t>
  </si>
  <si>
    <t>36*******56</t>
  </si>
  <si>
    <t>19*******90</t>
  </si>
  <si>
    <t>52*******92</t>
  </si>
  <si>
    <t>26*******70</t>
  </si>
  <si>
    <t>32*******02</t>
  </si>
  <si>
    <t>37*******38</t>
  </si>
  <si>
    <t>38*******98</t>
  </si>
  <si>
    <t>55*******18</t>
  </si>
  <si>
    <t>13*******20</t>
  </si>
  <si>
    <t>12*******06</t>
  </si>
  <si>
    <t>32*******22</t>
  </si>
  <si>
    <t>42*******54</t>
  </si>
  <si>
    <t>19*******82</t>
  </si>
  <si>
    <t>55*******02</t>
  </si>
  <si>
    <t>31*******72</t>
  </si>
  <si>
    <t>61*******56</t>
  </si>
  <si>
    <t>49*******24</t>
  </si>
  <si>
    <t>29*******26</t>
  </si>
  <si>
    <t>31*******18</t>
  </si>
  <si>
    <t>53*******32</t>
  </si>
  <si>
    <t>41*******04</t>
  </si>
  <si>
    <t>17*******82</t>
  </si>
  <si>
    <t>46*******76</t>
  </si>
  <si>
    <t>17*******50</t>
  </si>
  <si>
    <t>56*******86</t>
  </si>
  <si>
    <t>50*******08</t>
  </si>
  <si>
    <t>34*******30</t>
  </si>
  <si>
    <t>99*******34</t>
  </si>
  <si>
    <t>36*******40</t>
  </si>
  <si>
    <t>36*******86</t>
  </si>
  <si>
    <t>48*******60</t>
  </si>
  <si>
    <t>12*******28</t>
  </si>
  <si>
    <t>44*******96</t>
  </si>
  <si>
    <t>14*******28</t>
  </si>
  <si>
    <t>53*******88</t>
  </si>
  <si>
    <t>54*******20</t>
  </si>
  <si>
    <t>28*******72</t>
  </si>
  <si>
    <t>11*******74</t>
  </si>
  <si>
    <t>55*******10</t>
  </si>
  <si>
    <t>24*******24</t>
  </si>
  <si>
    <t>45*******00</t>
  </si>
  <si>
    <t>33*******40</t>
  </si>
  <si>
    <t>54*******34</t>
  </si>
  <si>
    <t>22*******06</t>
  </si>
  <si>
    <t>20*******72</t>
  </si>
  <si>
    <t>17*******62</t>
  </si>
  <si>
    <t>11*******54</t>
  </si>
  <si>
    <t>20*******16</t>
  </si>
  <si>
    <t>15*******24</t>
  </si>
  <si>
    <t>37*******40</t>
  </si>
  <si>
    <t>15*******30</t>
  </si>
  <si>
    <t>12*******50</t>
  </si>
  <si>
    <t>38*******62</t>
  </si>
  <si>
    <t>49*******60</t>
  </si>
  <si>
    <t>50*******60</t>
  </si>
  <si>
    <t>16*******30</t>
  </si>
  <si>
    <t>12*******16</t>
  </si>
  <si>
    <t>24*******02</t>
  </si>
  <si>
    <t>34*******86</t>
  </si>
  <si>
    <t>44*******36</t>
  </si>
  <si>
    <t>24*******04</t>
  </si>
  <si>
    <t>46*******14</t>
  </si>
  <si>
    <t>10*******80</t>
  </si>
  <si>
    <t>57*******16</t>
  </si>
  <si>
    <t>12*******04</t>
  </si>
  <si>
    <t>32*******16</t>
  </si>
  <si>
    <t>37*******22</t>
  </si>
  <si>
    <t>15*******68</t>
  </si>
  <si>
    <t>60*******78</t>
  </si>
  <si>
    <t>58*******18</t>
  </si>
  <si>
    <t>11*******44</t>
  </si>
  <si>
    <t>42*******48</t>
  </si>
  <si>
    <t>60*******14</t>
  </si>
  <si>
    <t>53*******84</t>
  </si>
  <si>
    <t>46*******96</t>
  </si>
  <si>
    <t>26*******34</t>
  </si>
  <si>
    <t>29*******06</t>
  </si>
  <si>
    <t>47*******10</t>
  </si>
  <si>
    <t>27*******54</t>
  </si>
  <si>
    <t>10*******96</t>
  </si>
  <si>
    <t>38*******16</t>
  </si>
  <si>
    <t>28*******42</t>
  </si>
  <si>
    <t>18*******18</t>
  </si>
  <si>
    <t>40*******28</t>
  </si>
  <si>
    <t>55*******40</t>
  </si>
  <si>
    <t>29*******92</t>
  </si>
  <si>
    <t>40*******68</t>
  </si>
  <si>
    <t>10*******44</t>
  </si>
  <si>
    <t>22*******82</t>
  </si>
  <si>
    <t>12*******02</t>
  </si>
  <si>
    <t>16*******40</t>
  </si>
  <si>
    <t>57*******70</t>
  </si>
  <si>
    <t>15*******78</t>
  </si>
  <si>
    <t>22*******24</t>
  </si>
  <si>
    <t>16*******78</t>
  </si>
  <si>
    <t>21*******76</t>
  </si>
  <si>
    <t>22*******14</t>
  </si>
  <si>
    <t>18*******60</t>
  </si>
  <si>
    <t>26*******08</t>
  </si>
  <si>
    <t>28*******26</t>
  </si>
  <si>
    <t>10*******66</t>
  </si>
  <si>
    <t>61*******16</t>
  </si>
  <si>
    <t>56*******36</t>
  </si>
  <si>
    <t>22*******40</t>
  </si>
  <si>
    <t>11*******56</t>
  </si>
  <si>
    <t>45*******36</t>
  </si>
  <si>
    <t>15*******42</t>
  </si>
  <si>
    <t>66*******08</t>
  </si>
  <si>
    <t>22*******26</t>
  </si>
  <si>
    <t>32*******64</t>
  </si>
  <si>
    <t>48*******56</t>
  </si>
  <si>
    <t>On*******ya</t>
  </si>
  <si>
    <t>Be*******an</t>
  </si>
  <si>
    <t>Tu*******rı</t>
  </si>
  <si>
    <t>Tu*******er</t>
  </si>
  <si>
    <t>Ta*******su</t>
  </si>
  <si>
    <t>At*******az</t>
  </si>
  <si>
    <t>Ar*******ez</t>
  </si>
  <si>
    <t>Il*******lı</t>
  </si>
  <si>
    <t>Es*******ci</t>
  </si>
  <si>
    <t>Ah*******el</t>
  </si>
  <si>
    <t>Es*******ek</t>
  </si>
  <si>
    <t>Se*******en</t>
  </si>
  <si>
    <t>Ca*******az</t>
  </si>
  <si>
    <t>Ze*******ir</t>
  </si>
  <si>
    <t>At*******uş</t>
  </si>
  <si>
    <t>Se*******du</t>
  </si>
  <si>
    <t>Ah*******in</t>
  </si>
  <si>
    <t>Tu*******lı</t>
  </si>
  <si>
    <t>En*******ar</t>
  </si>
  <si>
    <t>Gü*******ün</t>
  </si>
  <si>
    <t>Ad*******ak</t>
  </si>
  <si>
    <t>Ka*******rk</t>
  </si>
  <si>
    <t>As*******lu</t>
  </si>
  <si>
    <t>Ez*******rk</t>
  </si>
  <si>
    <t>Se*******lı</t>
  </si>
  <si>
    <t>Ec*******an</t>
  </si>
  <si>
    <t>İr*******ar</t>
  </si>
  <si>
    <t>Ul*******de</t>
  </si>
  <si>
    <t>Ec*******ay</t>
  </si>
  <si>
    <t>Gö*******el</t>
  </si>
  <si>
    <t>De*******al</t>
  </si>
  <si>
    <t>Sı*******an</t>
  </si>
  <si>
    <t>Am*******de</t>
  </si>
  <si>
    <t>Ya*******en</t>
  </si>
  <si>
    <t>Bo*******er</t>
  </si>
  <si>
    <t>To*******it</t>
  </si>
  <si>
    <t>De*******lu</t>
  </si>
  <si>
    <t>Ka*******ez</t>
  </si>
  <si>
    <t>Al*******lp</t>
  </si>
  <si>
    <t>Ba*******eş</t>
  </si>
  <si>
    <t>Me*******lu</t>
  </si>
  <si>
    <t>Al*******en</t>
  </si>
  <si>
    <t>As*******al</t>
  </si>
  <si>
    <t>Mu*******an</t>
  </si>
  <si>
    <t>Ay*******ız</t>
  </si>
  <si>
    <t>Me*******an</t>
  </si>
  <si>
    <t>Be*******in</t>
  </si>
  <si>
    <t>Ya*******ağ</t>
  </si>
  <si>
    <t>Ne*******ar</t>
  </si>
  <si>
    <t>Do*******çi</t>
  </si>
  <si>
    <t>De*******ın</t>
  </si>
  <si>
    <t>Ku*******er</t>
  </si>
  <si>
    <t>Ec*******lu</t>
  </si>
  <si>
    <t>Gi*******lu</t>
  </si>
  <si>
    <t>Ce*******cü</t>
  </si>
  <si>
    <t>Ey*******ey</t>
  </si>
  <si>
    <t>Al*******an</t>
  </si>
  <si>
    <t>İl*******at</t>
  </si>
  <si>
    <t>Nu*******lu</t>
  </si>
  <si>
    <t>Öm*******ek</t>
  </si>
  <si>
    <t>Ad*******ya</t>
  </si>
  <si>
    <t>Ar*******gi</t>
  </si>
  <si>
    <t>Ec*******aş</t>
  </si>
  <si>
    <t>İr*******en</t>
  </si>
  <si>
    <t>Hü*******ci</t>
  </si>
  <si>
    <t>Se*******ok</t>
  </si>
  <si>
    <t>Ec*******in</t>
  </si>
  <si>
    <t>Be*******az</t>
  </si>
  <si>
    <t>Hü*******az</t>
  </si>
  <si>
    <t>Oz*******iz</t>
  </si>
  <si>
    <t>Be*******lu</t>
  </si>
  <si>
    <t>Gi*******al</t>
  </si>
  <si>
    <t>Mu*******üz</t>
  </si>
  <si>
    <t>Ta*******an</t>
  </si>
  <si>
    <t>Al*******us</t>
  </si>
  <si>
    <t>Ba*******ağ</t>
  </si>
  <si>
    <t>En*******ir</t>
  </si>
  <si>
    <t>Ef*******uk</t>
  </si>
  <si>
    <t>Ay*******le</t>
  </si>
  <si>
    <t>Yu*******aç</t>
  </si>
  <si>
    <t>Fi*******er</t>
  </si>
  <si>
    <t>Ya*******aş</t>
  </si>
  <si>
    <t>Ya*******ir</t>
  </si>
  <si>
    <t>Ya*******in</t>
  </si>
  <si>
    <t>Gü*******el</t>
  </si>
  <si>
    <t>Sü*******ur</t>
  </si>
  <si>
    <t>Be*******aş</t>
  </si>
  <si>
    <t>Hi*******ul</t>
  </si>
  <si>
    <t>Ze*******ek</t>
  </si>
  <si>
    <t>Me*******ya</t>
  </si>
  <si>
    <t>İl*******li</t>
  </si>
  <si>
    <t>Em*******ca</t>
  </si>
  <si>
    <t>Ad*******li</t>
  </si>
  <si>
    <t>Pı*******rk</t>
  </si>
  <si>
    <t>Al*******ıı</t>
  </si>
  <si>
    <t>Em*******er</t>
  </si>
  <si>
    <t>Öm*******en</t>
  </si>
  <si>
    <t>Ir*******cı</t>
  </si>
  <si>
    <t>Er*******rı</t>
  </si>
  <si>
    <t>Ni*******az</t>
  </si>
  <si>
    <t>Ce*******rk</t>
  </si>
  <si>
    <t>Da*******in</t>
  </si>
  <si>
    <t>Ha*******ke</t>
  </si>
  <si>
    <t>Ba*******ar</t>
  </si>
  <si>
    <t>Li*******uk</t>
  </si>
  <si>
    <t>Me*******at</t>
  </si>
  <si>
    <t>Na*******on</t>
  </si>
  <si>
    <t>Ce*******üş</t>
  </si>
  <si>
    <t>Du*******al</t>
  </si>
  <si>
    <t>İd*******an</t>
  </si>
  <si>
    <t>Do*******lu</t>
  </si>
  <si>
    <t>Um*******ik</t>
  </si>
  <si>
    <t>Su*******ay</t>
  </si>
  <si>
    <t>Pı*******en</t>
  </si>
  <si>
    <t>Gi*******ük</t>
  </si>
  <si>
    <t>Ze*******cı</t>
  </si>
  <si>
    <t>Yu*******ik</t>
  </si>
  <si>
    <t>Ya*******er</t>
  </si>
  <si>
    <t>Fı*******le</t>
  </si>
  <si>
    <t>Ez*******ak</t>
  </si>
  <si>
    <t>Öm*******li</t>
  </si>
  <si>
    <t>Ef*******ım</t>
  </si>
  <si>
    <t>Öz*******rt</t>
  </si>
  <si>
    <t>Ya*******uş</t>
  </si>
  <si>
    <t>Tu*******an</t>
  </si>
  <si>
    <t>As*******ıo</t>
  </si>
  <si>
    <t>Ha*******aç</t>
  </si>
  <si>
    <t>Mu*******ay</t>
  </si>
  <si>
    <t>Ni*******ül</t>
  </si>
  <si>
    <t>Se*******rt</t>
  </si>
  <si>
    <t>Ah*******ın</t>
  </si>
  <si>
    <t>Ec*******av</t>
  </si>
  <si>
    <t>Ay*******el</t>
  </si>
  <si>
    <t>Kı*******cı</t>
  </si>
  <si>
    <t>Ha*******oç</t>
  </si>
  <si>
    <t>Se*******ek</t>
  </si>
  <si>
    <t>De*******ir</t>
  </si>
  <si>
    <t>Ce*******ır</t>
  </si>
  <si>
    <t>Uz*******an</t>
  </si>
  <si>
    <t>Ay*******ez</t>
  </si>
  <si>
    <t>Nu*******eş</t>
  </si>
  <si>
    <t>Ec*******es</t>
  </si>
  <si>
    <t>Ra*******oy</t>
  </si>
  <si>
    <t>Tu*******ık</t>
  </si>
  <si>
    <t>Na*******at</t>
  </si>
  <si>
    <t>Hi*******ir</t>
  </si>
  <si>
    <t>Şe*******lı</t>
  </si>
  <si>
    <t>Dö*******ın</t>
  </si>
  <si>
    <t>Be*******ün</t>
  </si>
  <si>
    <t>Es*******an</t>
  </si>
  <si>
    <t>Öz*******ya</t>
  </si>
  <si>
    <t>Ka*******ek</t>
  </si>
  <si>
    <t>Fa*******ir</t>
  </si>
  <si>
    <t>El*******ey</t>
  </si>
  <si>
    <t>Ha*******ra</t>
  </si>
  <si>
    <t>Uy*******eş</t>
  </si>
  <si>
    <t>Ya*******an</t>
  </si>
  <si>
    <t>Ay*******al</t>
  </si>
  <si>
    <t>Ro*******cı</t>
  </si>
  <si>
    <t>Ke*******lu</t>
  </si>
  <si>
    <t>As*******ça</t>
  </si>
  <si>
    <t>Ba*******ün</t>
  </si>
  <si>
    <t>Tu*******şı</t>
  </si>
  <si>
    <t>Ze*******rk</t>
  </si>
  <si>
    <t>Se*******ut</t>
  </si>
  <si>
    <t>Di*******ik</t>
  </si>
  <si>
    <t>Ze*******ci</t>
  </si>
  <si>
    <t>Al*******rt</t>
  </si>
  <si>
    <t>He*******en</t>
  </si>
  <si>
    <t>Bu*******ik</t>
  </si>
  <si>
    <t>Me*******ın</t>
  </si>
  <si>
    <t>Ed*******en</t>
  </si>
  <si>
    <t>Öz*******li</t>
  </si>
  <si>
    <t>Ya*******az</t>
  </si>
  <si>
    <t>Al*******lu</t>
  </si>
  <si>
    <t>Ba*******lu</t>
  </si>
  <si>
    <t>Ay*******rt</t>
  </si>
  <si>
    <t>Ay*******ar</t>
  </si>
  <si>
    <t>Me*******el</t>
  </si>
  <si>
    <t>Du*******fa</t>
  </si>
  <si>
    <t>Ef*******ır</t>
  </si>
  <si>
    <t>Em*******ci</t>
  </si>
  <si>
    <t>Pe*******el</t>
  </si>
  <si>
    <t>Li*******lı</t>
  </si>
  <si>
    <t>Ey*******ep</t>
  </si>
  <si>
    <t>Ca*******ek</t>
  </si>
  <si>
    <t>Ez*******ik</t>
  </si>
  <si>
    <t>As*******ır</t>
  </si>
  <si>
    <t>Da*******ce</t>
  </si>
  <si>
    <t>İr*******ci</t>
  </si>
  <si>
    <t>Bü*******ın</t>
  </si>
  <si>
    <t>Yu*******az</t>
  </si>
  <si>
    <t>Öğrenci No</t>
  </si>
  <si>
    <t>31*******20</t>
  </si>
  <si>
    <t>30*******08</t>
  </si>
  <si>
    <t>31*******94</t>
  </si>
  <si>
    <t>29*******97</t>
  </si>
  <si>
    <t>29*******60</t>
  </si>
  <si>
    <t>30*******55</t>
  </si>
  <si>
    <t>31*******73</t>
  </si>
  <si>
    <t>30*******11</t>
  </si>
  <si>
    <t>28*******50</t>
  </si>
  <si>
    <t>29*******17</t>
  </si>
  <si>
    <t>28*******46</t>
  </si>
  <si>
    <t>30*******30</t>
  </si>
  <si>
    <t>30*******27</t>
  </si>
  <si>
    <t>30*******91</t>
  </si>
  <si>
    <t>30*******25</t>
  </si>
  <si>
    <t>30*******24</t>
  </si>
  <si>
    <t>29*******10</t>
  </si>
  <si>
    <t>28*******51</t>
  </si>
  <si>
    <t>29*******29</t>
  </si>
  <si>
    <t>30*******35</t>
  </si>
  <si>
    <t>29*******55</t>
  </si>
  <si>
    <t>31*******42</t>
  </si>
  <si>
    <t>29*******27</t>
  </si>
  <si>
    <t>28*******32</t>
  </si>
  <si>
    <t>29*******32</t>
  </si>
  <si>
    <t>29*******21</t>
  </si>
  <si>
    <t>28*******54</t>
  </si>
  <si>
    <t>29*******09</t>
  </si>
  <si>
    <t>28*******09</t>
  </si>
  <si>
    <t>29*******52</t>
  </si>
  <si>
    <t>30*******68</t>
  </si>
  <si>
    <t>31*******56</t>
  </si>
  <si>
    <t>31*******55</t>
  </si>
  <si>
    <t>31*******04</t>
  </si>
  <si>
    <t>30*******44</t>
  </si>
  <si>
    <t>28*******04</t>
  </si>
  <si>
    <t>30*******01</t>
  </si>
  <si>
    <t>28*******57</t>
  </si>
  <si>
    <t>29*******48</t>
  </si>
  <si>
    <t>27*******46</t>
  </si>
  <si>
    <t>30*******09</t>
  </si>
  <si>
    <t>29*******69</t>
  </si>
  <si>
    <t>29*******67</t>
  </si>
  <si>
    <t>30*******50</t>
  </si>
  <si>
    <t>26*******30</t>
  </si>
  <si>
    <t>31*******05</t>
  </si>
  <si>
    <t>29*******11</t>
  </si>
  <si>
    <t>30*******37</t>
  </si>
  <si>
    <t>30*******32</t>
  </si>
  <si>
    <t>29*******13</t>
  </si>
  <si>
    <t>28*******35</t>
  </si>
  <si>
    <t>29*******05</t>
  </si>
  <si>
    <t>30*******60</t>
  </si>
  <si>
    <t>31*******39</t>
  </si>
  <si>
    <t>28*******20</t>
  </si>
  <si>
    <t>31*******01</t>
  </si>
  <si>
    <t>29*******08</t>
  </si>
  <si>
    <t>29*******35</t>
  </si>
  <si>
    <t>28*******13</t>
  </si>
  <si>
    <t>30*******36</t>
  </si>
  <si>
    <t>30*******07</t>
  </si>
  <si>
    <t>31*******13</t>
  </si>
  <si>
    <t>30*******82</t>
  </si>
  <si>
    <t>29*******01</t>
  </si>
  <si>
    <t>29*******64</t>
  </si>
  <si>
    <t>28*******07</t>
  </si>
  <si>
    <t>30*******03</t>
  </si>
  <si>
    <t>28*******03</t>
  </si>
  <si>
    <t>31*******36</t>
  </si>
  <si>
    <t>30*******02</t>
  </si>
  <si>
    <t>28*******52</t>
  </si>
  <si>
    <t>30*******16</t>
  </si>
  <si>
    <t>26*******60</t>
  </si>
  <si>
    <t>29*******12</t>
  </si>
  <si>
    <t>30*******14</t>
  </si>
  <si>
    <t>28*******45</t>
  </si>
  <si>
    <t>28*******61</t>
  </si>
  <si>
    <t>31*******10</t>
  </si>
  <si>
    <t>29*******81</t>
  </si>
  <si>
    <t>29*******36</t>
  </si>
  <si>
    <t>31*******45</t>
  </si>
  <si>
    <t>29*******30</t>
  </si>
  <si>
    <t>31*******44</t>
  </si>
  <si>
    <t>30*******31</t>
  </si>
  <si>
    <t>30*******21</t>
  </si>
  <si>
    <t>30*******84</t>
  </si>
  <si>
    <t>30*******13</t>
  </si>
  <si>
    <t>30*******78</t>
  </si>
  <si>
    <t>29*******57</t>
  </si>
  <si>
    <t>30*******18</t>
  </si>
  <si>
    <t>26*******44</t>
  </si>
  <si>
    <t>29*******19</t>
  </si>
  <si>
    <t>29*******02</t>
  </si>
  <si>
    <t>29*******46</t>
  </si>
  <si>
    <t>30*******06</t>
  </si>
  <si>
    <t>29*******38</t>
  </si>
  <si>
    <t>30*******05</t>
  </si>
  <si>
    <t>29*******40</t>
  </si>
  <si>
    <t>27*******02</t>
  </si>
  <si>
    <t>31*******37</t>
  </si>
  <si>
    <t>30*******65</t>
  </si>
  <si>
    <t>30*******43</t>
  </si>
  <si>
    <t>28*******25</t>
  </si>
  <si>
    <t>31*******47</t>
  </si>
  <si>
    <t>29*******14</t>
  </si>
  <si>
    <t>29*******23</t>
  </si>
  <si>
    <t>28*******10</t>
  </si>
  <si>
    <t>29*******03</t>
  </si>
  <si>
    <t>28*******44</t>
  </si>
  <si>
    <t>31*******07</t>
  </si>
  <si>
    <t>31*******09</t>
  </si>
  <si>
    <t>30*******40</t>
  </si>
  <si>
    <t>31*******14</t>
  </si>
  <si>
    <t>31*******22</t>
  </si>
  <si>
    <t>31*******17</t>
  </si>
  <si>
    <t>28*******06</t>
  </si>
  <si>
    <t>30*******47</t>
  </si>
  <si>
    <t>29*******22</t>
  </si>
  <si>
    <t>30*******26</t>
  </si>
  <si>
    <t>29*******75</t>
  </si>
  <si>
    <t>31*******66</t>
  </si>
  <si>
    <t>30*******64</t>
  </si>
  <si>
    <t>30*******81</t>
  </si>
  <si>
    <t>30*******19</t>
  </si>
  <si>
    <t>28*******81</t>
  </si>
  <si>
    <t>30*******51</t>
  </si>
  <si>
    <t>29*******24</t>
  </si>
  <si>
    <t>31*******03</t>
  </si>
  <si>
    <t>28*******15</t>
  </si>
  <si>
    <t>30*******15</t>
  </si>
  <si>
    <t xml:space="preserve">Bilgisayar Mühendisliği (Yl) (Tezli) </t>
  </si>
  <si>
    <t xml:space="preserve">Bilgisayar Mühendisliği Pr. </t>
  </si>
  <si>
    <t xml:space="preserve">Biyomühendislik Pr. </t>
  </si>
  <si>
    <t xml:space="preserve">Çevre Mühendisliği Pr. </t>
  </si>
  <si>
    <t xml:space="preserve">Elektronik Ve Haberleşme Mühendisliği Pr. </t>
  </si>
  <si>
    <t xml:space="preserve">Endüstriyel Tasarım Pr. </t>
  </si>
  <si>
    <t xml:space="preserve">Enerji Sistemleri Mühendisliği Pr. </t>
  </si>
  <si>
    <t xml:space="preserve">Fizik (Yl) (Tezli) </t>
  </si>
  <si>
    <t xml:space="preserve">Fizik Pr. </t>
  </si>
  <si>
    <t xml:space="preserve">Fotonik Pr. </t>
  </si>
  <si>
    <t xml:space="preserve">Gıda Mühendisliği (Dr) </t>
  </si>
  <si>
    <t xml:space="preserve">Gıda Mühendisliği Pr. </t>
  </si>
  <si>
    <t xml:space="preserve">İnşaat Mühendisliği (Yl) (Tezli) </t>
  </si>
  <si>
    <t xml:space="preserve">İnşaat Mühendisliği Pr. </t>
  </si>
  <si>
    <t xml:space="preserve">Kimya (Yl) (Tezli) </t>
  </si>
  <si>
    <t xml:space="preserve">Kimya Mühendisliği Pr. </t>
  </si>
  <si>
    <t xml:space="preserve">Kimya Pr. </t>
  </si>
  <si>
    <t xml:space="preserve">Makine Mühendisliği Pr. </t>
  </si>
  <si>
    <t xml:space="preserve">Malzeme Bilimi Ve Mühendisliği Pr. </t>
  </si>
  <si>
    <t xml:space="preserve">Matematik (Dr) </t>
  </si>
  <si>
    <t xml:space="preserve">Matematik Pr. </t>
  </si>
  <si>
    <t xml:space="preserve">Mimari Restorasyon (Dr) </t>
  </si>
  <si>
    <t xml:space="preserve">Mimari Restorasyon (Yl) (Tezli) </t>
  </si>
  <si>
    <t xml:space="preserve">Mimarlık (Dr) </t>
  </si>
  <si>
    <t xml:space="preserve">Mimarlık (Yl) (Tezli) </t>
  </si>
  <si>
    <t xml:space="preserve">Mimarlık Pr. </t>
  </si>
  <si>
    <t xml:space="preserve">Moleküler Biyoloji Ve Genetik Pr. </t>
  </si>
  <si>
    <t xml:space="preserve">Şehir Tasarımı (Yl) (Tezli) </t>
  </si>
  <si>
    <t xml:space="preserve">Şehir Ve Bölge Planlama Pr. </t>
  </si>
  <si>
    <t>Yerleştiği Üniversite</t>
  </si>
  <si>
    <t>Ülke</t>
  </si>
  <si>
    <t>Dönem</t>
  </si>
  <si>
    <t>Erasmus Puanı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</si>
</sst>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3">
    <xf numFmtId="0" fontId="0" fillId="0" borderId="0" xfId="0"/>
    <xf numFmtId="0" fontId="2" fillId="2" borderId="1" xfId="2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2" fillId="2" borderId="1" xfId="2" applyNumberForma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4" fontId="2" fillId="2" borderId="2" xfId="2" applyNumberFormat="1" applyBorder="1" applyAlignment="1">
      <alignment horizontal="center" vertical="center"/>
    </xf>
    <xf numFmtId="0" fontId="2" fillId="2" borderId="2" xfId="2" applyBorder="1" applyAlignment="1">
      <alignment horizontal="center" vertical="center"/>
    </xf>
    <xf numFmtId="0" fontId="0" fillId="0" borderId="0" xfId="0" applyFill="1"/>
    <xf numFmtId="9" fontId="0" fillId="0" borderId="0" xfId="1" applyFont="1"/>
    <xf numFmtId="4" fontId="2" fillId="2" borderId="3" xfId="2" applyNumberFormat="1" applyBorder="1" applyAlignment="1">
      <alignment horizontal="center" vertical="center"/>
    </xf>
  </cellXfs>
  <cellStyles count="3">
    <cellStyle name="Normal" xfId="0" builtinId="0"/>
    <cellStyle name="Vurgu1" xfId="2" builtinId="29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0"/>
  <sheetViews>
    <sheetView tabSelected="1" topLeftCell="I1" zoomScale="110" zoomScaleNormal="110" workbookViewId="0">
      <selection activeCell="Q10" sqref="Q10"/>
    </sheetView>
  </sheetViews>
  <sheetFormatPr defaultRowHeight="14.5" x14ac:dyDescent="0.35"/>
  <cols>
    <col min="1" max="1" width="14.26953125" style="2" customWidth="1"/>
    <col min="2" max="2" width="21.7265625" style="3" customWidth="1"/>
    <col min="3" max="4" width="16.7265625" style="3" customWidth="1"/>
    <col min="5" max="5" width="51.54296875" style="3" bestFit="1" customWidth="1"/>
    <col min="6" max="6" width="32" style="3" customWidth="1"/>
    <col min="7" max="7" width="13.81640625" style="3" customWidth="1"/>
    <col min="8" max="8" width="84" style="3" bestFit="1" customWidth="1"/>
    <col min="9" max="9" width="21.81640625" style="3" bestFit="1" customWidth="1"/>
    <col min="10" max="10" width="12" style="3" bestFit="1" customWidth="1"/>
    <col min="11" max="11" width="10" style="3" bestFit="1" customWidth="1"/>
    <col min="12" max="12" width="20.453125" style="3" customWidth="1"/>
    <col min="13" max="13" width="50.7265625" style="3" customWidth="1"/>
    <col min="14" max="14" width="19.1796875" bestFit="1" customWidth="1"/>
    <col min="15" max="15" width="17.26953125" bestFit="1" customWidth="1"/>
    <col min="17" max="17" width="23.81640625" customWidth="1"/>
    <col min="20" max="20" width="49.26953125" bestFit="1" customWidth="1"/>
    <col min="21" max="21" width="10" customWidth="1"/>
    <col min="24" max="24" width="13.453125" customWidth="1"/>
  </cols>
  <sheetData>
    <row r="1" spans="1:24" x14ac:dyDescent="0.35">
      <c r="A1" s="1" t="s">
        <v>1</v>
      </c>
      <c r="B1" s="1" t="s">
        <v>0</v>
      </c>
      <c r="C1" s="1" t="s">
        <v>2</v>
      </c>
      <c r="D1" s="1" t="s">
        <v>698</v>
      </c>
      <c r="E1" s="1" t="s">
        <v>3</v>
      </c>
      <c r="F1" s="1" t="s">
        <v>4</v>
      </c>
      <c r="G1" s="1" t="s">
        <v>5</v>
      </c>
      <c r="H1" s="1" t="s">
        <v>858</v>
      </c>
      <c r="I1" s="1" t="s">
        <v>859</v>
      </c>
      <c r="J1" s="1" t="s">
        <v>860</v>
      </c>
      <c r="K1" s="4" t="s">
        <v>861</v>
      </c>
      <c r="L1" s="4" t="s">
        <v>307</v>
      </c>
      <c r="M1" s="4" t="s">
        <v>6</v>
      </c>
      <c r="N1" s="9" t="s">
        <v>313</v>
      </c>
      <c r="O1" s="8" t="s">
        <v>308</v>
      </c>
      <c r="Q1" s="12" t="s">
        <v>312</v>
      </c>
    </row>
    <row r="2" spans="1:24" x14ac:dyDescent="0.35">
      <c r="A2" s="2" t="s">
        <v>314</v>
      </c>
      <c r="B2" s="3" t="s">
        <v>506</v>
      </c>
      <c r="C2" s="3" t="s">
        <v>26</v>
      </c>
      <c r="D2" s="5" t="s">
        <v>699</v>
      </c>
      <c r="E2" s="3" t="s">
        <v>829</v>
      </c>
      <c r="F2" s="3" t="s">
        <v>22</v>
      </c>
      <c r="G2" s="5">
        <v>3.15</v>
      </c>
      <c r="H2" s="3" t="s">
        <v>18</v>
      </c>
      <c r="I2" s="3" t="s">
        <v>19</v>
      </c>
      <c r="J2" s="3" t="s">
        <v>11</v>
      </c>
      <c r="K2" s="3">
        <v>75.08</v>
      </c>
      <c r="M2" s="3" t="s">
        <v>224</v>
      </c>
      <c r="N2">
        <f>COUNTIF(E:E,E2)-COUNTIF($E2:E$201,E2)+1</f>
        <v>1</v>
      </c>
      <c r="O2" t="str">
        <f t="shared" ref="O2:O33" si="0">IF(COUNTIF(E:E,E2)=1,"Hibeli",IF(N2&gt;ROUND(COUNTIF(E:E,E2)*$Q$2,0),"Hibesiz","Hibeli"))</f>
        <v>Hibeli</v>
      </c>
      <c r="Q2" s="11">
        <v>0.3</v>
      </c>
      <c r="R2" s="11"/>
      <c r="X2" s="11"/>
    </row>
    <row r="3" spans="1:24" x14ac:dyDescent="0.35">
      <c r="A3" s="2" t="s">
        <v>315</v>
      </c>
      <c r="B3" s="3" t="s">
        <v>507</v>
      </c>
      <c r="C3" s="3" t="s">
        <v>7</v>
      </c>
      <c r="D3" s="5" t="s">
        <v>700</v>
      </c>
      <c r="E3" s="3" t="s">
        <v>830</v>
      </c>
      <c r="F3" s="3" t="s">
        <v>8</v>
      </c>
      <c r="G3" s="5">
        <v>3.19</v>
      </c>
      <c r="H3" s="3" t="s">
        <v>18</v>
      </c>
      <c r="I3" s="3" t="s">
        <v>19</v>
      </c>
      <c r="J3" s="3" t="s">
        <v>11</v>
      </c>
      <c r="K3" s="3">
        <v>96.55</v>
      </c>
      <c r="L3" s="3" t="s">
        <v>12</v>
      </c>
      <c r="M3" s="3" t="s">
        <v>20</v>
      </c>
      <c r="N3">
        <f>COUNTIF(E:E,E3)-COUNTIF($E3:E$201,E3)+1</f>
        <v>1</v>
      </c>
      <c r="O3" t="str">
        <f t="shared" si="0"/>
        <v>Hibeli</v>
      </c>
      <c r="X3" s="11"/>
    </row>
    <row r="4" spans="1:24" x14ac:dyDescent="0.35">
      <c r="A4" s="2" t="s">
        <v>316</v>
      </c>
      <c r="B4" s="3" t="s">
        <v>508</v>
      </c>
      <c r="C4" s="3" t="s">
        <v>7</v>
      </c>
      <c r="D4" s="5" t="s">
        <v>701</v>
      </c>
      <c r="E4" s="3" t="s">
        <v>830</v>
      </c>
      <c r="F4" s="3" t="s">
        <v>8</v>
      </c>
      <c r="G4" s="5">
        <v>3.48</v>
      </c>
      <c r="H4" s="3" t="s">
        <v>40</v>
      </c>
      <c r="I4" s="3" t="s">
        <v>41</v>
      </c>
      <c r="J4" s="3" t="s">
        <v>11</v>
      </c>
      <c r="K4" s="3">
        <v>91.93</v>
      </c>
      <c r="M4" s="3" t="s">
        <v>42</v>
      </c>
      <c r="N4">
        <f>COUNTIF(E:E,E4)-COUNTIF($E4:E$201,E4)+1</f>
        <v>2</v>
      </c>
      <c r="O4" t="str">
        <f t="shared" si="0"/>
        <v>Hibeli</v>
      </c>
      <c r="X4" s="11"/>
    </row>
    <row r="5" spans="1:24" x14ac:dyDescent="0.35">
      <c r="A5" s="2" t="s">
        <v>317</v>
      </c>
      <c r="B5" s="3" t="s">
        <v>509</v>
      </c>
      <c r="C5" s="3" t="s">
        <v>7</v>
      </c>
      <c r="D5" s="5" t="s">
        <v>702</v>
      </c>
      <c r="E5" s="3" t="s">
        <v>830</v>
      </c>
      <c r="F5" s="3" t="s">
        <v>8</v>
      </c>
      <c r="G5" s="5">
        <v>3.61</v>
      </c>
      <c r="H5" s="3" t="s">
        <v>40</v>
      </c>
      <c r="I5" s="3" t="s">
        <v>41</v>
      </c>
      <c r="J5" s="3" t="s">
        <v>11</v>
      </c>
      <c r="K5" s="3">
        <v>90.83</v>
      </c>
      <c r="M5" s="3" t="s">
        <v>46</v>
      </c>
      <c r="N5">
        <f>COUNTIF(E:E,E5)-COUNTIF($E5:E$201,E5)+1</f>
        <v>3</v>
      </c>
      <c r="O5" t="str">
        <f t="shared" si="0"/>
        <v>Hibeli</v>
      </c>
      <c r="X5" s="11"/>
    </row>
    <row r="6" spans="1:24" x14ac:dyDescent="0.35">
      <c r="A6" s="2" t="s">
        <v>318</v>
      </c>
      <c r="B6" s="3" t="s">
        <v>510</v>
      </c>
      <c r="C6" s="3" t="s">
        <v>7</v>
      </c>
      <c r="D6" s="5" t="s">
        <v>703</v>
      </c>
      <c r="E6" s="3" t="s">
        <v>830</v>
      </c>
      <c r="F6" s="3" t="s">
        <v>8</v>
      </c>
      <c r="G6" s="5">
        <v>3.68</v>
      </c>
      <c r="H6" s="3" t="s">
        <v>18</v>
      </c>
      <c r="I6" s="3" t="s">
        <v>19</v>
      </c>
      <c r="J6" s="3" t="s">
        <v>11</v>
      </c>
      <c r="K6" s="3">
        <v>89.77</v>
      </c>
      <c r="M6" s="3" t="s">
        <v>58</v>
      </c>
      <c r="N6">
        <f>COUNTIF(E:E,E6)-COUNTIF($E6:E$201,E6)+1</f>
        <v>4</v>
      </c>
      <c r="O6" t="str">
        <f t="shared" si="0"/>
        <v>Hibeli</v>
      </c>
      <c r="X6" s="11"/>
    </row>
    <row r="7" spans="1:24" x14ac:dyDescent="0.35">
      <c r="A7" s="2" t="s">
        <v>319</v>
      </c>
      <c r="B7" s="3" t="s">
        <v>511</v>
      </c>
      <c r="C7" s="3" t="s">
        <v>7</v>
      </c>
      <c r="D7" s="5" t="s">
        <v>704</v>
      </c>
      <c r="E7" s="3" t="s">
        <v>830</v>
      </c>
      <c r="F7" s="3" t="s">
        <v>8</v>
      </c>
      <c r="G7" s="5">
        <v>3.15</v>
      </c>
      <c r="H7" s="3" t="s">
        <v>56</v>
      </c>
      <c r="I7" s="3" t="s">
        <v>44</v>
      </c>
      <c r="J7" s="3" t="s">
        <v>11</v>
      </c>
      <c r="K7" s="3">
        <v>89.08</v>
      </c>
      <c r="M7" s="3" t="s">
        <v>65</v>
      </c>
      <c r="N7">
        <f>COUNTIF(E:E,E7)-COUNTIF($E7:E$201,E7)+1</f>
        <v>5</v>
      </c>
      <c r="O7" t="str">
        <f t="shared" si="0"/>
        <v>Hibeli</v>
      </c>
      <c r="X7" s="11"/>
    </row>
    <row r="8" spans="1:24" x14ac:dyDescent="0.35">
      <c r="A8" s="2" t="s">
        <v>320</v>
      </c>
      <c r="B8" s="3" t="s">
        <v>512</v>
      </c>
      <c r="C8" s="3" t="s">
        <v>7</v>
      </c>
      <c r="D8" s="5" t="s">
        <v>705</v>
      </c>
      <c r="E8" s="3" t="s">
        <v>830</v>
      </c>
      <c r="F8" s="3" t="s">
        <v>8</v>
      </c>
      <c r="G8" s="5">
        <v>3.36</v>
      </c>
      <c r="H8" s="3" t="s">
        <v>67</v>
      </c>
      <c r="I8" s="3" t="s">
        <v>19</v>
      </c>
      <c r="J8" s="3" t="s">
        <v>11</v>
      </c>
      <c r="K8" s="3">
        <v>88.53</v>
      </c>
      <c r="M8" s="3" t="s">
        <v>68</v>
      </c>
      <c r="N8">
        <f>COUNTIF(E:E,E8)-COUNTIF($E8:E$201,E8)+1</f>
        <v>6</v>
      </c>
      <c r="O8" t="str">
        <f t="shared" si="0"/>
        <v>Hibesiz</v>
      </c>
      <c r="X8" s="11"/>
    </row>
    <row r="9" spans="1:24" x14ac:dyDescent="0.35">
      <c r="A9" s="2" t="s">
        <v>321</v>
      </c>
      <c r="B9" s="3" t="s">
        <v>513</v>
      </c>
      <c r="C9" s="3" t="s">
        <v>7</v>
      </c>
      <c r="D9" s="5" t="s">
        <v>706</v>
      </c>
      <c r="E9" s="3" t="s">
        <v>830</v>
      </c>
      <c r="F9" s="3" t="s">
        <v>8</v>
      </c>
      <c r="G9" s="5">
        <v>3.44</v>
      </c>
      <c r="H9" s="3" t="s">
        <v>69</v>
      </c>
      <c r="I9" s="3" t="s">
        <v>16</v>
      </c>
      <c r="J9" s="3" t="s">
        <v>11</v>
      </c>
      <c r="K9" s="3">
        <v>88.47</v>
      </c>
      <c r="M9" s="3" t="s">
        <v>70</v>
      </c>
      <c r="N9">
        <f>COUNTIF(E:E,E9)-COUNTIF($E9:E$201,E9)+1</f>
        <v>7</v>
      </c>
      <c r="O9" t="str">
        <f t="shared" si="0"/>
        <v>Hibesiz</v>
      </c>
      <c r="X9" s="11"/>
    </row>
    <row r="10" spans="1:24" x14ac:dyDescent="0.35">
      <c r="A10" s="2" t="s">
        <v>322</v>
      </c>
      <c r="B10" s="3" t="s">
        <v>514</v>
      </c>
      <c r="C10" s="3" t="s">
        <v>7</v>
      </c>
      <c r="D10" s="5" t="s">
        <v>707</v>
      </c>
      <c r="E10" s="3" t="s">
        <v>830</v>
      </c>
      <c r="F10" s="3" t="s">
        <v>8</v>
      </c>
      <c r="G10" s="5">
        <v>3.31</v>
      </c>
      <c r="H10" s="3" t="s">
        <v>88</v>
      </c>
      <c r="I10" s="3" t="s">
        <v>89</v>
      </c>
      <c r="J10" s="3" t="s">
        <v>11</v>
      </c>
      <c r="K10" s="3">
        <v>87.45</v>
      </c>
      <c r="M10" s="3" t="s">
        <v>90</v>
      </c>
      <c r="N10">
        <f>COUNTIF(E:E,E10)-COUNTIF($E10:E$201,E10)+1</f>
        <v>8</v>
      </c>
      <c r="O10" t="str">
        <f t="shared" si="0"/>
        <v>Hibesiz</v>
      </c>
      <c r="X10" s="11"/>
    </row>
    <row r="11" spans="1:24" x14ac:dyDescent="0.35">
      <c r="A11" s="2" t="s">
        <v>323</v>
      </c>
      <c r="B11" s="3" t="s">
        <v>515</v>
      </c>
      <c r="C11" s="3" t="s">
        <v>7</v>
      </c>
      <c r="D11" s="5" t="s">
        <v>708</v>
      </c>
      <c r="E11" s="3" t="s">
        <v>830</v>
      </c>
      <c r="F11" s="3" t="s">
        <v>8</v>
      </c>
      <c r="G11" s="5">
        <v>3.22</v>
      </c>
      <c r="H11" s="3" t="s">
        <v>104</v>
      </c>
      <c r="I11" s="3" t="s">
        <v>19</v>
      </c>
      <c r="J11" s="3" t="s">
        <v>11</v>
      </c>
      <c r="K11" s="3">
        <v>85.9</v>
      </c>
      <c r="M11" s="3" t="s">
        <v>105</v>
      </c>
      <c r="N11">
        <f>COUNTIF(E:E,E11)-COUNTIF($E11:E$201,E11)+1</f>
        <v>9</v>
      </c>
      <c r="O11" t="str">
        <f t="shared" si="0"/>
        <v>Hibesiz</v>
      </c>
      <c r="X11" s="11"/>
    </row>
    <row r="12" spans="1:24" x14ac:dyDescent="0.35">
      <c r="A12" s="2" t="s">
        <v>324</v>
      </c>
      <c r="B12" s="3" t="s">
        <v>516</v>
      </c>
      <c r="C12" s="3" t="s">
        <v>7</v>
      </c>
      <c r="D12" s="5" t="s">
        <v>709</v>
      </c>
      <c r="E12" s="3" t="s">
        <v>830</v>
      </c>
      <c r="F12" s="3" t="s">
        <v>8</v>
      </c>
      <c r="G12" s="5">
        <v>3.22</v>
      </c>
      <c r="H12" s="3" t="s">
        <v>67</v>
      </c>
      <c r="I12" s="3" t="s">
        <v>19</v>
      </c>
      <c r="J12" s="3" t="s">
        <v>11</v>
      </c>
      <c r="K12" s="3">
        <v>85.9</v>
      </c>
      <c r="M12" s="3" t="s">
        <v>105</v>
      </c>
      <c r="N12">
        <f>COUNTIF(E:E,E12)-COUNTIF($E12:E$201,E12)+1</f>
        <v>10</v>
      </c>
      <c r="O12" t="str">
        <f t="shared" si="0"/>
        <v>Hibesiz</v>
      </c>
      <c r="T12" s="10"/>
      <c r="X12" s="11"/>
    </row>
    <row r="13" spans="1:24" x14ac:dyDescent="0.35">
      <c r="A13" s="2" t="s">
        <v>325</v>
      </c>
      <c r="B13" s="3" t="s">
        <v>517</v>
      </c>
      <c r="C13" s="3" t="s">
        <v>7</v>
      </c>
      <c r="D13" s="5" t="s">
        <v>710</v>
      </c>
      <c r="E13" s="3" t="s">
        <v>830</v>
      </c>
      <c r="F13" s="3" t="s">
        <v>8</v>
      </c>
      <c r="G13" s="5">
        <v>96</v>
      </c>
      <c r="H13" s="3" t="s">
        <v>122</v>
      </c>
      <c r="I13" s="3" t="s">
        <v>75</v>
      </c>
      <c r="J13" s="3" t="s">
        <v>11</v>
      </c>
      <c r="K13" s="3">
        <v>84.25</v>
      </c>
      <c r="M13" s="3" t="s">
        <v>123</v>
      </c>
      <c r="N13">
        <f>COUNTIF(E:E,E13)-COUNTIF($E13:E$201,E13)+1</f>
        <v>11</v>
      </c>
      <c r="O13" t="str">
        <f t="shared" si="0"/>
        <v>Hibesiz</v>
      </c>
      <c r="X13" s="11"/>
    </row>
    <row r="14" spans="1:24" x14ac:dyDescent="0.35">
      <c r="A14" s="2" t="s">
        <v>326</v>
      </c>
      <c r="B14" s="3" t="s">
        <v>518</v>
      </c>
      <c r="C14" s="3" t="s">
        <v>7</v>
      </c>
      <c r="D14" s="5" t="s">
        <v>711</v>
      </c>
      <c r="E14" s="3" t="s">
        <v>830</v>
      </c>
      <c r="F14" s="3" t="s">
        <v>8</v>
      </c>
      <c r="G14" s="5">
        <v>3.24</v>
      </c>
      <c r="H14" s="3" t="s">
        <v>67</v>
      </c>
      <c r="I14" s="3" t="s">
        <v>19</v>
      </c>
      <c r="J14" s="3" t="s">
        <v>11</v>
      </c>
      <c r="K14" s="3">
        <v>83.63</v>
      </c>
      <c r="M14" s="3" t="s">
        <v>125</v>
      </c>
      <c r="N14">
        <f>COUNTIF(E:E,E14)-COUNTIF($E14:E$201,E14)+1</f>
        <v>12</v>
      </c>
      <c r="O14" t="str">
        <f t="shared" si="0"/>
        <v>Hibesiz</v>
      </c>
      <c r="X14" s="11"/>
    </row>
    <row r="15" spans="1:24" x14ac:dyDescent="0.35">
      <c r="A15" s="2" t="s">
        <v>327</v>
      </c>
      <c r="B15" s="3" t="s">
        <v>519</v>
      </c>
      <c r="C15" s="3" t="s">
        <v>7</v>
      </c>
      <c r="D15" s="5" t="s">
        <v>712</v>
      </c>
      <c r="E15" s="3" t="s">
        <v>830</v>
      </c>
      <c r="F15" s="3" t="s">
        <v>8</v>
      </c>
      <c r="G15" s="5">
        <v>2.79</v>
      </c>
      <c r="H15" s="3" t="s">
        <v>139</v>
      </c>
      <c r="I15" s="3" t="s">
        <v>52</v>
      </c>
      <c r="J15" s="3" t="s">
        <v>11</v>
      </c>
      <c r="K15" s="3">
        <v>82.38</v>
      </c>
      <c r="M15" s="3" t="s">
        <v>140</v>
      </c>
      <c r="N15">
        <f>COUNTIF(E:E,E15)-COUNTIF($E15:E$201,E15)+1</f>
        <v>13</v>
      </c>
      <c r="O15" t="str">
        <f t="shared" si="0"/>
        <v>Hibesiz</v>
      </c>
      <c r="X15" s="11"/>
    </row>
    <row r="16" spans="1:24" x14ac:dyDescent="0.35">
      <c r="A16" s="2" t="s">
        <v>328</v>
      </c>
      <c r="B16" s="3" t="s">
        <v>520</v>
      </c>
      <c r="C16" s="3" t="s">
        <v>7</v>
      </c>
      <c r="D16" s="5" t="s">
        <v>713</v>
      </c>
      <c r="E16" s="3" t="s">
        <v>830</v>
      </c>
      <c r="F16" s="3" t="s">
        <v>8</v>
      </c>
      <c r="G16" s="5">
        <v>3.02</v>
      </c>
      <c r="H16" s="3" t="s">
        <v>122</v>
      </c>
      <c r="I16" s="3" t="s">
        <v>75</v>
      </c>
      <c r="J16" s="3" t="s">
        <v>11</v>
      </c>
      <c r="K16" s="3">
        <v>82.07</v>
      </c>
      <c r="M16" s="3" t="s">
        <v>147</v>
      </c>
      <c r="N16">
        <f>COUNTIF(E:E,E16)-COUNTIF($E16:E$201,E16)+1</f>
        <v>14</v>
      </c>
      <c r="O16" t="str">
        <f t="shared" si="0"/>
        <v>Hibesiz</v>
      </c>
      <c r="X16" s="11"/>
    </row>
    <row r="17" spans="1:24" x14ac:dyDescent="0.35">
      <c r="A17" s="2" t="s">
        <v>329</v>
      </c>
      <c r="B17" s="3" t="s">
        <v>521</v>
      </c>
      <c r="C17" s="3" t="s">
        <v>7</v>
      </c>
      <c r="D17" s="5" t="s">
        <v>714</v>
      </c>
      <c r="E17" s="3" t="s">
        <v>830</v>
      </c>
      <c r="F17" s="3" t="s">
        <v>8</v>
      </c>
      <c r="G17" s="5">
        <v>3.69</v>
      </c>
      <c r="H17" s="3" t="s">
        <v>149</v>
      </c>
      <c r="I17" s="3" t="s">
        <v>63</v>
      </c>
      <c r="J17" s="3" t="s">
        <v>11</v>
      </c>
      <c r="K17" s="3">
        <v>81.88</v>
      </c>
      <c r="M17" s="3" t="s">
        <v>150</v>
      </c>
      <c r="N17">
        <f>COUNTIF(E:E,E17)-COUNTIF($E17:E$201,E17)+1</f>
        <v>15</v>
      </c>
      <c r="O17" t="str">
        <f t="shared" si="0"/>
        <v>Hibesiz</v>
      </c>
      <c r="X17" s="11"/>
    </row>
    <row r="18" spans="1:24" x14ac:dyDescent="0.35">
      <c r="A18" s="2" t="s">
        <v>330</v>
      </c>
      <c r="B18" s="3" t="s">
        <v>522</v>
      </c>
      <c r="C18" s="3" t="s">
        <v>7</v>
      </c>
      <c r="D18" s="5" t="s">
        <v>714</v>
      </c>
      <c r="E18" s="3" t="s">
        <v>830</v>
      </c>
      <c r="F18" s="3" t="s">
        <v>8</v>
      </c>
      <c r="G18" s="5">
        <v>3.83</v>
      </c>
      <c r="H18" s="3" t="s">
        <v>149</v>
      </c>
      <c r="I18" s="3" t="s">
        <v>63</v>
      </c>
      <c r="J18" s="3" t="s">
        <v>11</v>
      </c>
      <c r="K18" s="3">
        <v>81.02</v>
      </c>
      <c r="M18" s="3" t="s">
        <v>161</v>
      </c>
      <c r="N18">
        <f>COUNTIF(E:E,E18)-COUNTIF($E18:E$201,E18)+1</f>
        <v>16</v>
      </c>
      <c r="O18" t="str">
        <f t="shared" si="0"/>
        <v>Hibesiz</v>
      </c>
      <c r="X18" s="11"/>
    </row>
    <row r="19" spans="1:24" x14ac:dyDescent="0.35">
      <c r="A19" s="2" t="s">
        <v>331</v>
      </c>
      <c r="B19" s="3" t="s">
        <v>523</v>
      </c>
      <c r="C19" s="3" t="s">
        <v>7</v>
      </c>
      <c r="D19" s="5" t="s">
        <v>715</v>
      </c>
      <c r="E19" s="3" t="s">
        <v>830</v>
      </c>
      <c r="F19" s="3" t="s">
        <v>8</v>
      </c>
      <c r="G19" s="5">
        <v>3.11</v>
      </c>
      <c r="H19" s="3" t="s">
        <v>175</v>
      </c>
      <c r="I19" s="3" t="s">
        <v>19</v>
      </c>
      <c r="J19" s="3" t="s">
        <v>11</v>
      </c>
      <c r="K19" s="3">
        <v>79.62</v>
      </c>
      <c r="M19" s="3" t="s">
        <v>176</v>
      </c>
      <c r="N19">
        <f>COUNTIF(E:E,E19)-COUNTIF($E19:E$201,E19)+1</f>
        <v>17</v>
      </c>
      <c r="O19" t="str">
        <f t="shared" si="0"/>
        <v>Hibesiz</v>
      </c>
      <c r="X19" s="11"/>
    </row>
    <row r="20" spans="1:24" x14ac:dyDescent="0.35">
      <c r="A20" s="2" t="s">
        <v>332</v>
      </c>
      <c r="B20" s="3" t="s">
        <v>524</v>
      </c>
      <c r="C20" s="3" t="s">
        <v>7</v>
      </c>
      <c r="D20" s="5" t="s">
        <v>716</v>
      </c>
      <c r="E20" s="3" t="s">
        <v>830</v>
      </c>
      <c r="F20" s="3" t="s">
        <v>8</v>
      </c>
      <c r="G20" s="5">
        <v>2.73</v>
      </c>
      <c r="H20" s="3" t="s">
        <v>149</v>
      </c>
      <c r="I20" s="3" t="s">
        <v>63</v>
      </c>
      <c r="J20" s="3" t="s">
        <v>11</v>
      </c>
      <c r="K20" s="3">
        <v>72.680000000000007</v>
      </c>
      <c r="M20" s="3" t="s">
        <v>249</v>
      </c>
      <c r="N20">
        <f>COUNTIF(E:E,E20)-COUNTIF($E20:E$201,E20)+1</f>
        <v>18</v>
      </c>
      <c r="O20" t="str">
        <f t="shared" si="0"/>
        <v>Hibesiz</v>
      </c>
      <c r="T20" s="10"/>
      <c r="X20" s="11"/>
    </row>
    <row r="21" spans="1:24" x14ac:dyDescent="0.35">
      <c r="A21" s="2" t="s">
        <v>333</v>
      </c>
      <c r="B21" s="3" t="s">
        <v>525</v>
      </c>
      <c r="C21" s="3" t="s">
        <v>7</v>
      </c>
      <c r="D21" s="5" t="s">
        <v>717</v>
      </c>
      <c r="E21" s="3" t="s">
        <v>831</v>
      </c>
      <c r="F21" s="3" t="s">
        <v>8</v>
      </c>
      <c r="G21" s="5">
        <v>3.3</v>
      </c>
      <c r="H21" s="3" t="s">
        <v>71</v>
      </c>
      <c r="I21" s="3" t="s">
        <v>72</v>
      </c>
      <c r="J21" s="3" t="s">
        <v>11</v>
      </c>
      <c r="K21" s="3">
        <v>88.33</v>
      </c>
      <c r="M21" s="3" t="s">
        <v>73</v>
      </c>
      <c r="N21">
        <f>COUNTIF(E:E,E21)-COUNTIF($E21:E$201,E21)+1</f>
        <v>1</v>
      </c>
      <c r="O21" t="str">
        <f t="shared" si="0"/>
        <v>Hibeli</v>
      </c>
      <c r="X21" s="11"/>
    </row>
    <row r="22" spans="1:24" x14ac:dyDescent="0.35">
      <c r="A22" s="2" t="s">
        <v>334</v>
      </c>
      <c r="B22" s="3" t="s">
        <v>526</v>
      </c>
      <c r="C22" s="3" t="s">
        <v>7</v>
      </c>
      <c r="D22" s="5" t="s">
        <v>718</v>
      </c>
      <c r="E22" s="3" t="s">
        <v>831</v>
      </c>
      <c r="F22" s="3" t="s">
        <v>8</v>
      </c>
      <c r="G22" s="5">
        <v>3.63</v>
      </c>
      <c r="H22" s="3" t="s">
        <v>74</v>
      </c>
      <c r="I22" s="3" t="s">
        <v>75</v>
      </c>
      <c r="J22" s="3" t="s">
        <v>11</v>
      </c>
      <c r="K22" s="3">
        <v>88.18</v>
      </c>
      <c r="M22" s="3" t="s">
        <v>76</v>
      </c>
      <c r="N22">
        <f>COUNTIF(E:E,E22)-COUNTIF($E22:E$201,E22)+1</f>
        <v>2</v>
      </c>
      <c r="O22" t="str">
        <f t="shared" si="0"/>
        <v>Hibeli</v>
      </c>
      <c r="X22" s="11"/>
    </row>
    <row r="23" spans="1:24" x14ac:dyDescent="0.35">
      <c r="A23" s="2" t="s">
        <v>335</v>
      </c>
      <c r="B23" s="3" t="s">
        <v>527</v>
      </c>
      <c r="C23" s="3" t="s">
        <v>7</v>
      </c>
      <c r="D23" s="5" t="s">
        <v>719</v>
      </c>
      <c r="E23" s="3" t="s">
        <v>831</v>
      </c>
      <c r="F23" s="3" t="s">
        <v>8</v>
      </c>
      <c r="G23" s="5">
        <v>3.2</v>
      </c>
      <c r="H23" s="3" t="s">
        <v>79</v>
      </c>
      <c r="I23" s="3" t="s">
        <v>19</v>
      </c>
      <c r="J23" s="3" t="s">
        <v>11</v>
      </c>
      <c r="K23" s="3">
        <v>88.17</v>
      </c>
      <c r="M23" s="3" t="s">
        <v>80</v>
      </c>
      <c r="N23">
        <f>COUNTIF(E:E,E23)-COUNTIF($E23:E$201,E23)+1</f>
        <v>3</v>
      </c>
      <c r="O23" t="str">
        <f t="shared" si="0"/>
        <v>Hibesiz</v>
      </c>
      <c r="X23" s="11"/>
    </row>
    <row r="24" spans="1:24" x14ac:dyDescent="0.35">
      <c r="A24" s="2" t="s">
        <v>336</v>
      </c>
      <c r="B24" s="3" t="s">
        <v>528</v>
      </c>
      <c r="C24" s="3" t="s">
        <v>7</v>
      </c>
      <c r="D24" s="5" t="s">
        <v>720</v>
      </c>
      <c r="E24" s="3" t="s">
        <v>831</v>
      </c>
      <c r="F24" s="3" t="s">
        <v>8</v>
      </c>
      <c r="G24" s="5">
        <v>3.92</v>
      </c>
      <c r="H24" s="3" t="s">
        <v>71</v>
      </c>
      <c r="I24" s="3" t="s">
        <v>72</v>
      </c>
      <c r="J24" s="3" t="s">
        <v>11</v>
      </c>
      <c r="K24" s="3">
        <v>86.57</v>
      </c>
      <c r="M24" s="3" t="s">
        <v>97</v>
      </c>
      <c r="N24">
        <f>COUNTIF(E:E,E24)-COUNTIF($E24:E$201,E24)+1</f>
        <v>4</v>
      </c>
      <c r="O24" t="str">
        <f t="shared" si="0"/>
        <v>Hibesiz</v>
      </c>
      <c r="X24" s="11"/>
    </row>
    <row r="25" spans="1:24" x14ac:dyDescent="0.35">
      <c r="A25" s="2" t="s">
        <v>337</v>
      </c>
      <c r="B25" s="3" t="s">
        <v>529</v>
      </c>
      <c r="C25" s="3" t="s">
        <v>7</v>
      </c>
      <c r="D25" s="5" t="s">
        <v>721</v>
      </c>
      <c r="E25" s="3" t="s">
        <v>831</v>
      </c>
      <c r="F25" s="3" t="s">
        <v>8</v>
      </c>
      <c r="G25" s="3" t="s">
        <v>310</v>
      </c>
      <c r="H25" s="3" t="s">
        <v>74</v>
      </c>
      <c r="I25" s="3" t="s">
        <v>75</v>
      </c>
      <c r="J25" t="s">
        <v>11</v>
      </c>
      <c r="K25" s="3">
        <v>81.819999999999993</v>
      </c>
      <c r="L25"/>
      <c r="M25" t="s">
        <v>311</v>
      </c>
      <c r="N25">
        <f>COUNTIF(E:E,E25)-COUNTIF($E25:E$201,E25)+1</f>
        <v>5</v>
      </c>
      <c r="O25" t="str">
        <f t="shared" si="0"/>
        <v>Hibesiz</v>
      </c>
      <c r="X25" s="11"/>
    </row>
    <row r="26" spans="1:24" x14ac:dyDescent="0.35">
      <c r="A26" s="2" t="s">
        <v>338</v>
      </c>
      <c r="B26" s="3" t="s">
        <v>530</v>
      </c>
      <c r="C26" s="3" t="s">
        <v>7</v>
      </c>
      <c r="D26" s="5" t="s">
        <v>722</v>
      </c>
      <c r="E26" s="3" t="s">
        <v>832</v>
      </c>
      <c r="F26" s="3" t="s">
        <v>8</v>
      </c>
      <c r="G26" s="5">
        <v>2.2400000000000002</v>
      </c>
      <c r="H26" s="3" t="s">
        <v>56</v>
      </c>
      <c r="I26" s="3" t="s">
        <v>44</v>
      </c>
      <c r="J26" s="3" t="s">
        <v>11</v>
      </c>
      <c r="K26" s="3">
        <v>73.47</v>
      </c>
      <c r="M26" s="3" t="s">
        <v>245</v>
      </c>
      <c r="N26">
        <f>COUNTIF(E:E,E26)-COUNTIF($E26:E$201,E26)+1</f>
        <v>1</v>
      </c>
      <c r="O26" t="str">
        <f t="shared" si="0"/>
        <v>Hibeli</v>
      </c>
      <c r="X26" s="11"/>
    </row>
    <row r="27" spans="1:24" x14ac:dyDescent="0.35">
      <c r="A27" s="2" t="s">
        <v>339</v>
      </c>
      <c r="B27" s="3" t="s">
        <v>531</v>
      </c>
      <c r="C27" s="3" t="s">
        <v>7</v>
      </c>
      <c r="D27" s="5" t="s">
        <v>723</v>
      </c>
      <c r="E27" s="3" t="s">
        <v>832</v>
      </c>
      <c r="F27" s="3" t="s">
        <v>8</v>
      </c>
      <c r="G27" s="5">
        <v>2.21</v>
      </c>
      <c r="H27" s="3" t="s">
        <v>254</v>
      </c>
      <c r="I27" s="3" t="s">
        <v>19</v>
      </c>
      <c r="J27" s="3" t="s">
        <v>11</v>
      </c>
      <c r="K27" s="3">
        <v>72.12</v>
      </c>
      <c r="M27" s="3" t="s">
        <v>255</v>
      </c>
      <c r="N27">
        <f>COUNTIF(E:E,E27)-COUNTIF($E27:E$201,E27)+1</f>
        <v>2</v>
      </c>
      <c r="O27" t="str">
        <f t="shared" si="0"/>
        <v>Hibeli</v>
      </c>
      <c r="X27" s="11"/>
    </row>
    <row r="28" spans="1:24" x14ac:dyDescent="0.35">
      <c r="A28" s="2" t="s">
        <v>340</v>
      </c>
      <c r="B28" s="3" t="s">
        <v>532</v>
      </c>
      <c r="C28" s="3" t="s">
        <v>7</v>
      </c>
      <c r="D28" s="5" t="s">
        <v>724</v>
      </c>
      <c r="E28" s="3" t="s">
        <v>832</v>
      </c>
      <c r="F28" s="3" t="s">
        <v>8</v>
      </c>
      <c r="G28" s="5">
        <v>2.25</v>
      </c>
      <c r="H28" s="3" t="s">
        <v>60</v>
      </c>
      <c r="I28" s="3" t="s">
        <v>28</v>
      </c>
      <c r="J28" s="3" t="s">
        <v>11</v>
      </c>
      <c r="K28" s="3">
        <v>72.08</v>
      </c>
      <c r="M28" s="3" t="s">
        <v>256</v>
      </c>
      <c r="N28">
        <f>COUNTIF(E:E,E28)-COUNTIF($E28:E$201,E28)+1</f>
        <v>3</v>
      </c>
      <c r="O28" t="str">
        <f t="shared" si="0"/>
        <v>Hibesiz</v>
      </c>
      <c r="X28" s="11"/>
    </row>
    <row r="29" spans="1:24" x14ac:dyDescent="0.35">
      <c r="A29" s="2" t="s">
        <v>341</v>
      </c>
      <c r="B29" s="3" t="s">
        <v>533</v>
      </c>
      <c r="C29" s="3" t="s">
        <v>7</v>
      </c>
      <c r="D29" s="5" t="s">
        <v>725</v>
      </c>
      <c r="E29" s="3" t="s">
        <v>832</v>
      </c>
      <c r="F29" s="3" t="s">
        <v>8</v>
      </c>
      <c r="G29" s="5">
        <v>2.37</v>
      </c>
      <c r="H29" s="3" t="s">
        <v>56</v>
      </c>
      <c r="I29" s="3" t="s">
        <v>44</v>
      </c>
      <c r="J29" s="3" t="s">
        <v>53</v>
      </c>
      <c r="K29" s="3">
        <v>67.7</v>
      </c>
      <c r="M29" s="3" t="s">
        <v>268</v>
      </c>
      <c r="N29">
        <f>COUNTIF(E:E,E29)-COUNTIF($E29:E$201,E29)+1</f>
        <v>4</v>
      </c>
      <c r="O29" t="str">
        <f t="shared" si="0"/>
        <v>Hibesiz</v>
      </c>
      <c r="T29" s="10"/>
      <c r="X29" s="11"/>
    </row>
    <row r="30" spans="1:24" x14ac:dyDescent="0.35">
      <c r="A30" s="2" t="s">
        <v>342</v>
      </c>
      <c r="B30" s="3" t="s">
        <v>534</v>
      </c>
      <c r="C30" s="3" t="s">
        <v>7</v>
      </c>
      <c r="D30" s="5" t="s">
        <v>726</v>
      </c>
      <c r="E30" s="3" t="s">
        <v>832</v>
      </c>
      <c r="F30" s="3" t="s">
        <v>8</v>
      </c>
      <c r="G30" s="5">
        <v>2.23</v>
      </c>
      <c r="H30" s="3" t="s">
        <v>60</v>
      </c>
      <c r="I30" s="3" t="s">
        <v>28</v>
      </c>
      <c r="J30" s="3" t="s">
        <v>11</v>
      </c>
      <c r="K30" s="3">
        <v>66.849999999999994</v>
      </c>
      <c r="M30" s="3" t="s">
        <v>274</v>
      </c>
      <c r="N30">
        <f>COUNTIF(E:E,E30)-COUNTIF($E30:E$201,E30)+1</f>
        <v>5</v>
      </c>
      <c r="O30" t="str">
        <f t="shared" si="0"/>
        <v>Hibesiz</v>
      </c>
      <c r="T30" s="10"/>
      <c r="X30" s="11"/>
    </row>
    <row r="31" spans="1:24" x14ac:dyDescent="0.35">
      <c r="A31" s="2" t="s">
        <v>343</v>
      </c>
      <c r="B31" s="3" t="s">
        <v>535</v>
      </c>
      <c r="C31" s="3" t="s">
        <v>7</v>
      </c>
      <c r="D31" s="5" t="s">
        <v>727</v>
      </c>
      <c r="E31" s="3" t="s">
        <v>832</v>
      </c>
      <c r="F31" s="3" t="s">
        <v>8</v>
      </c>
      <c r="G31" s="5">
        <v>3.14</v>
      </c>
      <c r="H31" s="3" t="s">
        <v>281</v>
      </c>
      <c r="I31" s="3" t="s">
        <v>38</v>
      </c>
      <c r="J31" s="3" t="s">
        <v>11</v>
      </c>
      <c r="K31" s="3">
        <v>65.97</v>
      </c>
      <c r="M31" s="3" t="s">
        <v>282</v>
      </c>
      <c r="N31">
        <f>COUNTIF(E:E,E31)-COUNTIF($E31:E$201,E31)+1</f>
        <v>6</v>
      </c>
      <c r="O31" t="str">
        <f t="shared" si="0"/>
        <v>Hibesiz</v>
      </c>
      <c r="T31" s="10"/>
      <c r="X31" s="11"/>
    </row>
    <row r="32" spans="1:24" x14ac:dyDescent="0.35">
      <c r="A32" s="2" t="s">
        <v>344</v>
      </c>
      <c r="B32" s="3" t="s">
        <v>536</v>
      </c>
      <c r="C32" s="3" t="s">
        <v>7</v>
      </c>
      <c r="D32" s="5" t="s">
        <v>728</v>
      </c>
      <c r="E32" s="3" t="s">
        <v>832</v>
      </c>
      <c r="F32" s="3" t="s">
        <v>8</v>
      </c>
      <c r="G32" s="5">
        <v>2.82</v>
      </c>
      <c r="H32" s="3" t="s">
        <v>281</v>
      </c>
      <c r="I32" s="3" t="s">
        <v>38</v>
      </c>
      <c r="J32" s="3" t="s">
        <v>11</v>
      </c>
      <c r="K32" s="3">
        <v>65.73</v>
      </c>
      <c r="M32" s="3" t="s">
        <v>285</v>
      </c>
      <c r="N32">
        <f>COUNTIF(E:E,E32)-COUNTIF($E32:E$201,E32)+1</f>
        <v>7</v>
      </c>
      <c r="O32" t="str">
        <f t="shared" si="0"/>
        <v>Hibesiz</v>
      </c>
    </row>
    <row r="33" spans="1:15" x14ac:dyDescent="0.35">
      <c r="A33" s="2" t="s">
        <v>345</v>
      </c>
      <c r="B33" s="3" t="s">
        <v>537</v>
      </c>
      <c r="C33" s="3" t="s">
        <v>7</v>
      </c>
      <c r="D33" s="5" t="s">
        <v>729</v>
      </c>
      <c r="E33" s="3" t="s">
        <v>832</v>
      </c>
      <c r="F33" s="3" t="s">
        <v>8</v>
      </c>
      <c r="G33" s="5">
        <v>84.64</v>
      </c>
      <c r="H33" s="3" t="s">
        <v>281</v>
      </c>
      <c r="I33" s="3" t="s">
        <v>38</v>
      </c>
      <c r="J33" s="3" t="s">
        <v>11</v>
      </c>
      <c r="K33" s="3">
        <v>64.45</v>
      </c>
      <c r="M33" s="3" t="s">
        <v>289</v>
      </c>
      <c r="N33">
        <f>COUNTIF(E:E,E33)-COUNTIF($E33:E$201,E33)+1</f>
        <v>8</v>
      </c>
      <c r="O33" t="str">
        <f t="shared" si="0"/>
        <v>Hibesiz</v>
      </c>
    </row>
    <row r="34" spans="1:15" x14ac:dyDescent="0.35">
      <c r="A34" s="2" t="s">
        <v>341</v>
      </c>
      <c r="B34" s="3" t="s">
        <v>538</v>
      </c>
      <c r="C34" s="3" t="s">
        <v>7</v>
      </c>
      <c r="D34" s="5" t="s">
        <v>730</v>
      </c>
      <c r="E34" s="3" t="s">
        <v>833</v>
      </c>
      <c r="F34" s="3" t="s">
        <v>8</v>
      </c>
      <c r="G34" s="5">
        <v>3.75</v>
      </c>
      <c r="H34" s="3" t="s">
        <v>43</v>
      </c>
      <c r="I34" s="3" t="s">
        <v>44</v>
      </c>
      <c r="J34" s="3" t="s">
        <v>11</v>
      </c>
      <c r="K34" s="3">
        <v>91.08</v>
      </c>
      <c r="M34" s="3" t="s">
        <v>45</v>
      </c>
      <c r="N34">
        <f>COUNTIF(E:E,E34)-COUNTIF($E34:E$201,E34)+1</f>
        <v>1</v>
      </c>
      <c r="O34" t="str">
        <f t="shared" ref="O34:O65" si="1">IF(COUNTIF(E:E,E34)=1,"Hibeli",IF(N34&gt;ROUND(COUNTIF(E:E,E34)*$Q$2,0),"Hibesiz","Hibeli"))</f>
        <v>Hibeli</v>
      </c>
    </row>
    <row r="35" spans="1:15" x14ac:dyDescent="0.35">
      <c r="A35" s="2" t="s">
        <v>346</v>
      </c>
      <c r="B35" s="3" t="s">
        <v>539</v>
      </c>
      <c r="C35" s="3" t="s">
        <v>7</v>
      </c>
      <c r="D35" s="5" t="s">
        <v>731</v>
      </c>
      <c r="E35" s="3" t="s">
        <v>833</v>
      </c>
      <c r="F35" s="3" t="s">
        <v>8</v>
      </c>
      <c r="G35" s="5">
        <v>3.65</v>
      </c>
      <c r="H35" s="3" t="s">
        <v>43</v>
      </c>
      <c r="I35" s="3" t="s">
        <v>44</v>
      </c>
      <c r="J35" s="3" t="s">
        <v>11</v>
      </c>
      <c r="K35" s="3">
        <v>89.92</v>
      </c>
      <c r="M35" s="3" t="s">
        <v>55</v>
      </c>
      <c r="N35">
        <f>COUNTIF(E:E,E35)-COUNTIF($E35:E$201,E35)+1</f>
        <v>2</v>
      </c>
      <c r="O35" t="str">
        <f t="shared" si="1"/>
        <v>Hibeli</v>
      </c>
    </row>
    <row r="36" spans="1:15" x14ac:dyDescent="0.35">
      <c r="A36" s="2" t="s">
        <v>347</v>
      </c>
      <c r="B36" s="3" t="s">
        <v>540</v>
      </c>
      <c r="C36" s="3" t="s">
        <v>7</v>
      </c>
      <c r="D36" s="5" t="s">
        <v>732</v>
      </c>
      <c r="E36" s="3" t="s">
        <v>833</v>
      </c>
      <c r="F36" s="3" t="s">
        <v>8</v>
      </c>
      <c r="G36" s="5">
        <v>3.1</v>
      </c>
      <c r="H36" s="3" t="s">
        <v>43</v>
      </c>
      <c r="I36" s="3" t="s">
        <v>44</v>
      </c>
      <c r="J36" s="3" t="s">
        <v>53</v>
      </c>
      <c r="K36" s="3">
        <v>83.5</v>
      </c>
      <c r="M36" s="3" t="s">
        <v>129</v>
      </c>
      <c r="N36">
        <f>COUNTIF(E:E,E36)-COUNTIF($E36:E$201,E36)+1</f>
        <v>3</v>
      </c>
      <c r="O36" t="str">
        <f t="shared" si="1"/>
        <v>Hibeli</v>
      </c>
    </row>
    <row r="37" spans="1:15" x14ac:dyDescent="0.35">
      <c r="A37" s="2" t="s">
        <v>348</v>
      </c>
      <c r="B37" s="3" t="s">
        <v>541</v>
      </c>
      <c r="C37" s="3" t="s">
        <v>7</v>
      </c>
      <c r="D37" s="5" t="s">
        <v>733</v>
      </c>
      <c r="E37" s="3" t="s">
        <v>833</v>
      </c>
      <c r="F37" s="3" t="s">
        <v>8</v>
      </c>
      <c r="G37" s="5">
        <v>3.05</v>
      </c>
      <c r="H37" s="3" t="s">
        <v>77</v>
      </c>
      <c r="I37" s="3" t="s">
        <v>44</v>
      </c>
      <c r="J37" s="3" t="s">
        <v>11</v>
      </c>
      <c r="K37" s="3">
        <v>82.92</v>
      </c>
      <c r="M37" s="3" t="s">
        <v>134</v>
      </c>
      <c r="N37">
        <f>COUNTIF(E:E,E37)-COUNTIF($E37:E$201,E37)+1</f>
        <v>4</v>
      </c>
      <c r="O37" t="str">
        <f t="shared" si="1"/>
        <v>Hibeli</v>
      </c>
    </row>
    <row r="38" spans="1:15" x14ac:dyDescent="0.35">
      <c r="A38" s="2" t="s">
        <v>349</v>
      </c>
      <c r="B38" s="3" t="s">
        <v>542</v>
      </c>
      <c r="C38" s="3" t="s">
        <v>7</v>
      </c>
      <c r="D38" s="5" t="s">
        <v>476</v>
      </c>
      <c r="E38" s="3" t="s">
        <v>833</v>
      </c>
      <c r="F38" s="3" t="s">
        <v>8</v>
      </c>
      <c r="G38" s="5">
        <v>2.69</v>
      </c>
      <c r="H38" s="3" t="s">
        <v>152</v>
      </c>
      <c r="I38" s="3" t="s">
        <v>92</v>
      </c>
      <c r="J38" s="3" t="s">
        <v>11</v>
      </c>
      <c r="K38" s="3">
        <v>81.72</v>
      </c>
      <c r="M38" s="3" t="s">
        <v>153</v>
      </c>
      <c r="N38">
        <f>COUNTIF(E:E,E38)-COUNTIF($E38:E$201,E38)+1</f>
        <v>5</v>
      </c>
      <c r="O38" t="str">
        <f t="shared" si="1"/>
        <v>Hibeli</v>
      </c>
    </row>
    <row r="39" spans="1:15" x14ac:dyDescent="0.35">
      <c r="A39" s="2" t="s">
        <v>350</v>
      </c>
      <c r="B39" s="3" t="s">
        <v>543</v>
      </c>
      <c r="C39" s="3" t="s">
        <v>7</v>
      </c>
      <c r="D39" s="5" t="s">
        <v>361</v>
      </c>
      <c r="E39" s="3" t="s">
        <v>833</v>
      </c>
      <c r="F39" s="3" t="s">
        <v>8</v>
      </c>
      <c r="G39" s="5">
        <v>2.64</v>
      </c>
      <c r="H39" s="3" t="s">
        <v>137</v>
      </c>
      <c r="I39" s="3" t="s">
        <v>34</v>
      </c>
      <c r="J39" s="3" t="s">
        <v>11</v>
      </c>
      <c r="K39" s="3">
        <v>81.63</v>
      </c>
      <c r="M39" s="3" t="s">
        <v>155</v>
      </c>
      <c r="N39">
        <f>COUNTIF(E:E,E39)-COUNTIF($E39:E$201,E39)+1</f>
        <v>6</v>
      </c>
      <c r="O39" t="str">
        <f t="shared" si="1"/>
        <v>Hibesiz</v>
      </c>
    </row>
    <row r="40" spans="1:15" x14ac:dyDescent="0.35">
      <c r="A40" s="2" t="s">
        <v>351</v>
      </c>
      <c r="B40" s="3" t="s">
        <v>544</v>
      </c>
      <c r="C40" s="3" t="s">
        <v>7</v>
      </c>
      <c r="D40" s="5" t="s">
        <v>713</v>
      </c>
      <c r="E40" s="3" t="s">
        <v>833</v>
      </c>
      <c r="F40" s="3" t="s">
        <v>8</v>
      </c>
      <c r="G40" s="5">
        <v>3.36</v>
      </c>
      <c r="H40" s="3" t="s">
        <v>71</v>
      </c>
      <c r="I40" s="3" t="s">
        <v>72</v>
      </c>
      <c r="J40" s="3" t="s">
        <v>11</v>
      </c>
      <c r="K40" s="3">
        <v>81.03</v>
      </c>
      <c r="M40" s="3" t="s">
        <v>160</v>
      </c>
      <c r="N40">
        <f>COUNTIF(E:E,E40)-COUNTIF($E40:E$201,E40)+1</f>
        <v>7</v>
      </c>
      <c r="O40" t="str">
        <f t="shared" si="1"/>
        <v>Hibesiz</v>
      </c>
    </row>
    <row r="41" spans="1:15" x14ac:dyDescent="0.35">
      <c r="A41" s="2" t="s">
        <v>352</v>
      </c>
      <c r="B41" s="3" t="s">
        <v>545</v>
      </c>
      <c r="C41" s="3" t="s">
        <v>7</v>
      </c>
      <c r="D41" s="5" t="s">
        <v>734</v>
      </c>
      <c r="E41" s="3" t="s">
        <v>833</v>
      </c>
      <c r="F41" s="3" t="s">
        <v>8</v>
      </c>
      <c r="G41" s="5">
        <v>2.83</v>
      </c>
      <c r="H41" s="3" t="s">
        <v>152</v>
      </c>
      <c r="I41" s="3" t="s">
        <v>92</v>
      </c>
      <c r="J41" s="3" t="s">
        <v>11</v>
      </c>
      <c r="K41" s="3">
        <v>78.849999999999994</v>
      </c>
      <c r="M41" s="3" t="s">
        <v>186</v>
      </c>
      <c r="N41">
        <f>COUNTIF(E:E,E41)-COUNTIF($E41:E$201,E41)+1</f>
        <v>8</v>
      </c>
      <c r="O41" t="str">
        <f t="shared" si="1"/>
        <v>Hibesiz</v>
      </c>
    </row>
    <row r="42" spans="1:15" x14ac:dyDescent="0.35">
      <c r="A42" s="2" t="s">
        <v>353</v>
      </c>
      <c r="B42" s="3" t="s">
        <v>546</v>
      </c>
      <c r="C42" s="3" t="s">
        <v>7</v>
      </c>
      <c r="D42" s="5" t="s">
        <v>735</v>
      </c>
      <c r="E42" s="3" t="s">
        <v>833</v>
      </c>
      <c r="F42" s="3" t="s">
        <v>8</v>
      </c>
      <c r="G42" s="3" t="s">
        <v>193</v>
      </c>
      <c r="H42" s="3" t="s">
        <v>56</v>
      </c>
      <c r="I42" s="3" t="s">
        <v>44</v>
      </c>
      <c r="J42" s="3" t="s">
        <v>11</v>
      </c>
      <c r="K42" s="3">
        <v>78.53</v>
      </c>
      <c r="M42" s="3" t="s">
        <v>194</v>
      </c>
      <c r="N42">
        <f>COUNTIF(E:E,E42)-COUNTIF($E42:E$201,E42)+1</f>
        <v>9</v>
      </c>
      <c r="O42" t="str">
        <f t="shared" si="1"/>
        <v>Hibesiz</v>
      </c>
    </row>
    <row r="43" spans="1:15" x14ac:dyDescent="0.35">
      <c r="A43" s="2" t="s">
        <v>354</v>
      </c>
      <c r="B43" s="3" t="s">
        <v>547</v>
      </c>
      <c r="C43" s="3" t="s">
        <v>7</v>
      </c>
      <c r="D43" s="5" t="s">
        <v>736</v>
      </c>
      <c r="E43" s="3" t="s">
        <v>833</v>
      </c>
      <c r="F43" s="3" t="s">
        <v>8</v>
      </c>
      <c r="G43" s="5">
        <v>2.56</v>
      </c>
      <c r="H43" s="3" t="s">
        <v>222</v>
      </c>
      <c r="I43" s="3" t="s">
        <v>34</v>
      </c>
      <c r="J43" s="3" t="s">
        <v>11</v>
      </c>
      <c r="K43" s="3">
        <v>75.2</v>
      </c>
      <c r="M43" s="3" t="s">
        <v>223</v>
      </c>
      <c r="N43">
        <f>COUNTIF(E:E,E43)-COUNTIF($E43:E$201,E43)+1</f>
        <v>10</v>
      </c>
      <c r="O43" t="str">
        <f t="shared" si="1"/>
        <v>Hibesiz</v>
      </c>
    </row>
    <row r="44" spans="1:15" x14ac:dyDescent="0.35">
      <c r="A44" s="2" t="s">
        <v>355</v>
      </c>
      <c r="B44" s="3" t="s">
        <v>548</v>
      </c>
      <c r="C44" s="3" t="s">
        <v>7</v>
      </c>
      <c r="D44" s="5" t="s">
        <v>737</v>
      </c>
      <c r="E44" s="3" t="s">
        <v>833</v>
      </c>
      <c r="F44" s="3" t="s">
        <v>8</v>
      </c>
      <c r="G44" s="5">
        <v>2.36</v>
      </c>
      <c r="H44" s="3" t="s">
        <v>137</v>
      </c>
      <c r="I44" s="3" t="s">
        <v>34</v>
      </c>
      <c r="J44" s="3" t="s">
        <v>11</v>
      </c>
      <c r="K44" s="3">
        <v>74.87</v>
      </c>
      <c r="M44" s="3" t="s">
        <v>226</v>
      </c>
      <c r="N44">
        <f>COUNTIF(E:E,E44)-COUNTIF($E44:E$201,E44)+1</f>
        <v>11</v>
      </c>
      <c r="O44" t="str">
        <f t="shared" si="1"/>
        <v>Hibesiz</v>
      </c>
    </row>
    <row r="45" spans="1:15" x14ac:dyDescent="0.35">
      <c r="A45" s="2" t="s">
        <v>356</v>
      </c>
      <c r="B45" s="3" t="s">
        <v>549</v>
      </c>
      <c r="C45" s="3" t="s">
        <v>7</v>
      </c>
      <c r="D45" s="5" t="s">
        <v>738</v>
      </c>
      <c r="E45" s="3" t="s">
        <v>833</v>
      </c>
      <c r="F45" s="3" t="s">
        <v>8</v>
      </c>
      <c r="G45" s="5">
        <v>2.7</v>
      </c>
      <c r="H45" s="3" t="s">
        <v>227</v>
      </c>
      <c r="I45" s="3" t="s">
        <v>75</v>
      </c>
      <c r="J45" s="3" t="s">
        <v>11</v>
      </c>
      <c r="K45" s="3">
        <v>74.83</v>
      </c>
      <c r="M45" s="3" t="s">
        <v>228</v>
      </c>
      <c r="N45">
        <f>COUNTIF(E:E,E45)-COUNTIF($E45:E$201,E45)+1</f>
        <v>12</v>
      </c>
      <c r="O45" t="str">
        <f t="shared" si="1"/>
        <v>Hibesiz</v>
      </c>
    </row>
    <row r="46" spans="1:15" x14ac:dyDescent="0.35">
      <c r="A46" s="2" t="s">
        <v>357</v>
      </c>
      <c r="B46" s="3" t="s">
        <v>550</v>
      </c>
      <c r="C46" s="3" t="s">
        <v>7</v>
      </c>
      <c r="D46" s="5" t="s">
        <v>739</v>
      </c>
      <c r="E46" s="3" t="s">
        <v>833</v>
      </c>
      <c r="F46" s="3" t="s">
        <v>8</v>
      </c>
      <c r="G46" s="5">
        <v>3.33</v>
      </c>
      <c r="H46" s="3" t="s">
        <v>229</v>
      </c>
      <c r="I46" s="3" t="s">
        <v>28</v>
      </c>
      <c r="J46" s="3" t="s">
        <v>11</v>
      </c>
      <c r="K46" s="3">
        <v>74.680000000000007</v>
      </c>
      <c r="M46" s="3" t="s">
        <v>230</v>
      </c>
      <c r="N46">
        <f>COUNTIF(E:E,E46)-COUNTIF($E46:E$201,E46)+1</f>
        <v>13</v>
      </c>
      <c r="O46" t="str">
        <f t="shared" si="1"/>
        <v>Hibesiz</v>
      </c>
    </row>
    <row r="47" spans="1:15" x14ac:dyDescent="0.35">
      <c r="A47" s="2" t="s">
        <v>358</v>
      </c>
      <c r="B47" s="3" t="s">
        <v>551</v>
      </c>
      <c r="C47" s="3" t="s">
        <v>7</v>
      </c>
      <c r="D47" s="5" t="s">
        <v>740</v>
      </c>
      <c r="E47" s="3" t="s">
        <v>833</v>
      </c>
      <c r="F47" s="3" t="s">
        <v>8</v>
      </c>
      <c r="G47" s="5">
        <v>2.74</v>
      </c>
      <c r="H47" s="3" t="s">
        <v>56</v>
      </c>
      <c r="I47" s="3" t="s">
        <v>44</v>
      </c>
      <c r="J47" s="3" t="s">
        <v>11</v>
      </c>
      <c r="K47" s="3">
        <v>74.3</v>
      </c>
      <c r="M47" s="3" t="s">
        <v>233</v>
      </c>
      <c r="N47">
        <f>COUNTIF(E:E,E47)-COUNTIF($E47:E$201,E47)+1</f>
        <v>14</v>
      </c>
      <c r="O47" t="str">
        <f t="shared" si="1"/>
        <v>Hibesiz</v>
      </c>
    </row>
    <row r="48" spans="1:15" x14ac:dyDescent="0.35">
      <c r="A48" s="2" t="s">
        <v>359</v>
      </c>
      <c r="B48" s="3" t="s">
        <v>552</v>
      </c>
      <c r="C48" s="3" t="s">
        <v>7</v>
      </c>
      <c r="D48" s="5" t="s">
        <v>741</v>
      </c>
      <c r="E48" s="3" t="s">
        <v>833</v>
      </c>
      <c r="F48" s="3" t="s">
        <v>8</v>
      </c>
      <c r="G48" s="5">
        <v>3.03</v>
      </c>
      <c r="H48" s="3" t="s">
        <v>222</v>
      </c>
      <c r="I48" s="3" t="s">
        <v>34</v>
      </c>
      <c r="J48" s="3" t="s">
        <v>11</v>
      </c>
      <c r="K48" s="3">
        <v>74.180000000000007</v>
      </c>
      <c r="M48" s="3" t="s">
        <v>234</v>
      </c>
      <c r="N48">
        <f>COUNTIF(E:E,E48)-COUNTIF($E48:E$201,E48)+1</f>
        <v>15</v>
      </c>
      <c r="O48" t="str">
        <f t="shared" si="1"/>
        <v>Hibesiz</v>
      </c>
    </row>
    <row r="49" spans="1:15" x14ac:dyDescent="0.35">
      <c r="A49" s="2" t="s">
        <v>360</v>
      </c>
      <c r="B49" s="3" t="s">
        <v>553</v>
      </c>
      <c r="C49" s="3" t="s">
        <v>7</v>
      </c>
      <c r="D49" s="5" t="s">
        <v>722</v>
      </c>
      <c r="E49" s="3" t="s">
        <v>833</v>
      </c>
      <c r="F49" s="3" t="s">
        <v>8</v>
      </c>
      <c r="G49" s="5">
        <v>2.2000000000000002</v>
      </c>
      <c r="H49" s="3" t="s">
        <v>113</v>
      </c>
      <c r="I49" s="3" t="s">
        <v>52</v>
      </c>
      <c r="J49" s="3" t="s">
        <v>11</v>
      </c>
      <c r="K49" s="3">
        <v>73</v>
      </c>
      <c r="M49" s="3" t="s">
        <v>246</v>
      </c>
      <c r="N49">
        <f>COUNTIF(E:E,E49)-COUNTIF($E49:E$201,E49)+1</f>
        <v>16</v>
      </c>
      <c r="O49" t="str">
        <f t="shared" si="1"/>
        <v>Hibesiz</v>
      </c>
    </row>
    <row r="50" spans="1:15" x14ac:dyDescent="0.35">
      <c r="A50" s="2" t="s">
        <v>361</v>
      </c>
      <c r="B50" s="3" t="s">
        <v>554</v>
      </c>
      <c r="C50" s="3" t="s">
        <v>7</v>
      </c>
      <c r="D50" s="5" t="s">
        <v>742</v>
      </c>
      <c r="E50" s="3" t="s">
        <v>833</v>
      </c>
      <c r="F50" s="3" t="s">
        <v>8</v>
      </c>
      <c r="G50" s="5">
        <v>2.41</v>
      </c>
      <c r="H50" s="3" t="s">
        <v>77</v>
      </c>
      <c r="I50" s="3" t="s">
        <v>44</v>
      </c>
      <c r="J50" s="3" t="s">
        <v>11</v>
      </c>
      <c r="K50" s="3">
        <v>72.95</v>
      </c>
      <c r="M50" s="3" t="s">
        <v>247</v>
      </c>
      <c r="N50">
        <f>COUNTIF(E:E,E50)-COUNTIF($E50:E$201,E50)+1</f>
        <v>17</v>
      </c>
      <c r="O50" t="str">
        <f t="shared" si="1"/>
        <v>Hibesiz</v>
      </c>
    </row>
    <row r="51" spans="1:15" x14ac:dyDescent="0.35">
      <c r="A51" s="2" t="s">
        <v>362</v>
      </c>
      <c r="B51" s="3" t="s">
        <v>555</v>
      </c>
      <c r="C51" s="3" t="s">
        <v>7</v>
      </c>
      <c r="D51" s="5" t="s">
        <v>743</v>
      </c>
      <c r="E51" s="3" t="s">
        <v>833</v>
      </c>
      <c r="F51" s="3" t="s">
        <v>8</v>
      </c>
      <c r="G51" s="5">
        <v>2.2400000000000002</v>
      </c>
      <c r="H51" s="3" t="s">
        <v>227</v>
      </c>
      <c r="I51" s="3" t="s">
        <v>75</v>
      </c>
      <c r="J51" s="3" t="s">
        <v>11</v>
      </c>
      <c r="K51" s="3">
        <v>69.47</v>
      </c>
      <c r="M51" s="3" t="s">
        <v>263</v>
      </c>
      <c r="N51">
        <f>COUNTIF(E:E,E51)-COUNTIF($E51:E$201,E51)+1</f>
        <v>18</v>
      </c>
      <c r="O51" t="str">
        <f t="shared" si="1"/>
        <v>Hibesiz</v>
      </c>
    </row>
    <row r="52" spans="1:15" x14ac:dyDescent="0.35">
      <c r="A52" s="2" t="s">
        <v>363</v>
      </c>
      <c r="B52" s="3" t="s">
        <v>556</v>
      </c>
      <c r="C52" s="3" t="s">
        <v>26</v>
      </c>
      <c r="D52" s="5" t="s">
        <v>744</v>
      </c>
      <c r="E52" s="3" t="s">
        <v>309</v>
      </c>
      <c r="F52" s="3" t="s">
        <v>22</v>
      </c>
      <c r="G52" s="5">
        <v>4</v>
      </c>
      <c r="H52" s="3" t="s">
        <v>27</v>
      </c>
      <c r="I52" s="3" t="s">
        <v>28</v>
      </c>
      <c r="J52" s="3" t="s">
        <v>11</v>
      </c>
      <c r="K52" s="3">
        <v>94.5</v>
      </c>
      <c r="M52" s="3" t="s">
        <v>29</v>
      </c>
      <c r="N52">
        <f>COUNTIF(E:E,E52)-COUNTIF($E52:E$201,E52)+1</f>
        <v>1</v>
      </c>
      <c r="O52" t="str">
        <f t="shared" si="1"/>
        <v>Hibeli</v>
      </c>
    </row>
    <row r="53" spans="1:15" x14ac:dyDescent="0.35">
      <c r="A53" s="2" t="s">
        <v>364</v>
      </c>
      <c r="B53" s="3" t="s">
        <v>557</v>
      </c>
      <c r="C53" s="3" t="s">
        <v>7</v>
      </c>
      <c r="D53" s="5" t="s">
        <v>745</v>
      </c>
      <c r="E53" s="3" t="s">
        <v>834</v>
      </c>
      <c r="F53" s="3" t="s">
        <v>36</v>
      </c>
      <c r="G53" s="5">
        <v>2.76</v>
      </c>
      <c r="H53" s="3" t="s">
        <v>37</v>
      </c>
      <c r="I53" s="3" t="s">
        <v>38</v>
      </c>
      <c r="J53" s="3" t="s">
        <v>11</v>
      </c>
      <c r="K53" s="3">
        <v>92.53</v>
      </c>
      <c r="M53" s="3" t="s">
        <v>39</v>
      </c>
      <c r="N53">
        <f>COUNTIF(E:E,E53)-COUNTIF($E53:E$201,E53)+1</f>
        <v>1</v>
      </c>
      <c r="O53" t="str">
        <f t="shared" si="1"/>
        <v>Hibeli</v>
      </c>
    </row>
    <row r="54" spans="1:15" x14ac:dyDescent="0.35">
      <c r="A54" s="2" t="s">
        <v>365</v>
      </c>
      <c r="B54" s="3" t="s">
        <v>558</v>
      </c>
      <c r="C54" s="3" t="s">
        <v>7</v>
      </c>
      <c r="D54" s="5" t="s">
        <v>746</v>
      </c>
      <c r="E54" s="3" t="s">
        <v>834</v>
      </c>
      <c r="F54" s="3" t="s">
        <v>36</v>
      </c>
      <c r="G54" s="5">
        <v>3.32</v>
      </c>
      <c r="H54" s="3" t="s">
        <v>37</v>
      </c>
      <c r="I54" s="3" t="s">
        <v>38</v>
      </c>
      <c r="J54" s="3" t="s">
        <v>11</v>
      </c>
      <c r="K54" s="3">
        <v>89.07</v>
      </c>
      <c r="M54" s="3" t="s">
        <v>66</v>
      </c>
      <c r="N54">
        <f>COUNTIF(E:E,E54)-COUNTIF($E54:E$201,E54)+1</f>
        <v>2</v>
      </c>
      <c r="O54" t="str">
        <f t="shared" si="1"/>
        <v>Hibeli</v>
      </c>
    </row>
    <row r="55" spans="1:15" x14ac:dyDescent="0.35">
      <c r="A55" s="2" t="s">
        <v>366</v>
      </c>
      <c r="B55" s="3" t="s">
        <v>559</v>
      </c>
      <c r="C55" s="3" t="s">
        <v>7</v>
      </c>
      <c r="D55" s="5" t="s">
        <v>747</v>
      </c>
      <c r="E55" s="3" t="s">
        <v>834</v>
      </c>
      <c r="F55" s="3" t="s">
        <v>36</v>
      </c>
      <c r="G55" s="5">
        <v>3.1</v>
      </c>
      <c r="H55" s="3" t="s">
        <v>27</v>
      </c>
      <c r="I55" s="3" t="s">
        <v>28</v>
      </c>
      <c r="J55" s="3" t="s">
        <v>11</v>
      </c>
      <c r="K55" s="3">
        <v>85.5</v>
      </c>
      <c r="M55" s="3" t="s">
        <v>110</v>
      </c>
      <c r="N55">
        <f>COUNTIF(E:E,E55)-COUNTIF($E55:E$201,E55)+1</f>
        <v>3</v>
      </c>
      <c r="O55" t="str">
        <f t="shared" si="1"/>
        <v>Hibesiz</v>
      </c>
    </row>
    <row r="56" spans="1:15" x14ac:dyDescent="0.35">
      <c r="A56" s="2" t="s">
        <v>367</v>
      </c>
      <c r="B56" s="3" t="s">
        <v>560</v>
      </c>
      <c r="C56" s="3" t="s">
        <v>7</v>
      </c>
      <c r="D56" s="5" t="s">
        <v>724</v>
      </c>
      <c r="E56" s="3" t="s">
        <v>834</v>
      </c>
      <c r="F56" s="3" t="s">
        <v>36</v>
      </c>
      <c r="G56" s="5">
        <v>86.15</v>
      </c>
      <c r="H56" s="3" t="s">
        <v>62</v>
      </c>
      <c r="I56" s="3" t="s">
        <v>63</v>
      </c>
      <c r="J56" s="3" t="s">
        <v>11</v>
      </c>
      <c r="K56" s="3">
        <v>85</v>
      </c>
      <c r="M56" s="3" t="s">
        <v>112</v>
      </c>
      <c r="N56">
        <f>COUNTIF(E:E,E56)-COUNTIF($E56:E$201,E56)+1</f>
        <v>4</v>
      </c>
      <c r="O56" t="str">
        <f t="shared" si="1"/>
        <v>Hibesiz</v>
      </c>
    </row>
    <row r="57" spans="1:15" x14ac:dyDescent="0.35">
      <c r="A57" s="2" t="s">
        <v>368</v>
      </c>
      <c r="B57" s="3" t="s">
        <v>561</v>
      </c>
      <c r="C57" s="3" t="s">
        <v>7</v>
      </c>
      <c r="D57" s="5" t="s">
        <v>748</v>
      </c>
      <c r="E57" s="3" t="s">
        <v>834</v>
      </c>
      <c r="F57" s="3" t="s">
        <v>36</v>
      </c>
      <c r="G57" s="5">
        <v>2.83</v>
      </c>
      <c r="H57" s="3" t="s">
        <v>113</v>
      </c>
      <c r="I57" s="3" t="s">
        <v>52</v>
      </c>
      <c r="J57" s="3" t="s">
        <v>11</v>
      </c>
      <c r="K57" s="3">
        <v>84.85</v>
      </c>
      <c r="M57" s="3" t="s">
        <v>114</v>
      </c>
      <c r="N57">
        <f>COUNTIF(E:E,E57)-COUNTIF($E57:E$201,E57)+1</f>
        <v>5</v>
      </c>
      <c r="O57" t="str">
        <f t="shared" si="1"/>
        <v>Hibesiz</v>
      </c>
    </row>
    <row r="58" spans="1:15" x14ac:dyDescent="0.35">
      <c r="A58" s="2" t="s">
        <v>369</v>
      </c>
      <c r="B58" s="3" t="s">
        <v>562</v>
      </c>
      <c r="C58" s="3" t="s">
        <v>7</v>
      </c>
      <c r="D58" s="5" t="s">
        <v>749</v>
      </c>
      <c r="E58" s="3" t="s">
        <v>834</v>
      </c>
      <c r="F58" s="3" t="s">
        <v>36</v>
      </c>
      <c r="G58" s="5">
        <v>82.4</v>
      </c>
      <c r="H58" s="3" t="s">
        <v>113</v>
      </c>
      <c r="I58" s="3" t="s">
        <v>52</v>
      </c>
      <c r="J58" s="3" t="s">
        <v>11</v>
      </c>
      <c r="K58" s="3">
        <v>82.82</v>
      </c>
      <c r="M58" s="3" t="s">
        <v>136</v>
      </c>
      <c r="N58">
        <f>COUNTIF(E:E,E58)-COUNTIF($E58:E$201,E58)+1</f>
        <v>6</v>
      </c>
      <c r="O58" t="str">
        <f t="shared" si="1"/>
        <v>Hibesiz</v>
      </c>
    </row>
    <row r="59" spans="1:15" x14ac:dyDescent="0.35">
      <c r="A59" s="2" t="s">
        <v>370</v>
      </c>
      <c r="B59" s="3" t="s">
        <v>563</v>
      </c>
      <c r="C59" s="3" t="s">
        <v>7</v>
      </c>
      <c r="D59" s="5" t="s">
        <v>750</v>
      </c>
      <c r="E59" s="3" t="s">
        <v>834</v>
      </c>
      <c r="F59" s="3" t="s">
        <v>36</v>
      </c>
      <c r="G59" s="5">
        <v>3.02</v>
      </c>
      <c r="H59" s="3" t="s">
        <v>113</v>
      </c>
      <c r="I59" s="3" t="s">
        <v>52</v>
      </c>
      <c r="J59" s="3" t="s">
        <v>11</v>
      </c>
      <c r="K59" s="3">
        <v>81.069999999999993</v>
      </c>
      <c r="M59" s="3" t="s">
        <v>158</v>
      </c>
      <c r="N59">
        <f>COUNTIF(E:E,E59)-COUNTIF($E59:E$201,E59)+1</f>
        <v>7</v>
      </c>
      <c r="O59" t="str">
        <f t="shared" si="1"/>
        <v>Hibesiz</v>
      </c>
    </row>
    <row r="60" spans="1:15" x14ac:dyDescent="0.35">
      <c r="A60" s="2" t="s">
        <v>371</v>
      </c>
      <c r="B60" s="3" t="s">
        <v>564</v>
      </c>
      <c r="C60" s="3" t="s">
        <v>7</v>
      </c>
      <c r="D60" s="5" t="s">
        <v>751</v>
      </c>
      <c r="E60" s="3" t="s">
        <v>834</v>
      </c>
      <c r="F60" s="3" t="s">
        <v>36</v>
      </c>
      <c r="G60" s="5">
        <v>89.93</v>
      </c>
      <c r="H60" s="3" t="s">
        <v>62</v>
      </c>
      <c r="I60" s="3" t="s">
        <v>63</v>
      </c>
      <c r="J60" s="3" t="s">
        <v>11</v>
      </c>
      <c r="K60" s="3">
        <v>77.819999999999993</v>
      </c>
      <c r="M60" s="3" t="s">
        <v>198</v>
      </c>
      <c r="N60">
        <f>COUNTIF(E:E,E60)-COUNTIF($E60:E$201,E60)+1</f>
        <v>8</v>
      </c>
      <c r="O60" t="str">
        <f t="shared" si="1"/>
        <v>Hibesiz</v>
      </c>
    </row>
    <row r="61" spans="1:15" x14ac:dyDescent="0.35">
      <c r="A61" s="2" t="s">
        <v>372</v>
      </c>
      <c r="B61" s="3" t="s">
        <v>565</v>
      </c>
      <c r="C61" s="3" t="s">
        <v>7</v>
      </c>
      <c r="D61" s="5" t="s">
        <v>413</v>
      </c>
      <c r="E61" s="3" t="s">
        <v>835</v>
      </c>
      <c r="F61" s="3" t="s">
        <v>8</v>
      </c>
      <c r="G61" s="5">
        <v>3.9</v>
      </c>
      <c r="H61" s="3" t="s">
        <v>9</v>
      </c>
      <c r="I61" s="3" t="s">
        <v>10</v>
      </c>
      <c r="J61" s="3" t="s">
        <v>11</v>
      </c>
      <c r="K61" s="3">
        <v>97.83</v>
      </c>
      <c r="M61" s="3" t="s">
        <v>13</v>
      </c>
      <c r="N61">
        <f>COUNTIF(E:E,E61)-COUNTIF($E61:E$201,E61)+1</f>
        <v>1</v>
      </c>
      <c r="O61" t="str">
        <f t="shared" si="1"/>
        <v>Hibeli</v>
      </c>
    </row>
    <row r="62" spans="1:15" x14ac:dyDescent="0.35">
      <c r="A62" s="2" t="s">
        <v>373</v>
      </c>
      <c r="B62" s="3" t="s">
        <v>566</v>
      </c>
      <c r="C62" s="3" t="s">
        <v>7</v>
      </c>
      <c r="D62" s="5" t="s">
        <v>752</v>
      </c>
      <c r="E62" s="3" t="s">
        <v>835</v>
      </c>
      <c r="F62" s="3" t="s">
        <v>8</v>
      </c>
      <c r="G62" s="6">
        <v>9589150</v>
      </c>
      <c r="H62" s="3" t="s">
        <v>9</v>
      </c>
      <c r="I62" s="3" t="s">
        <v>10</v>
      </c>
      <c r="J62" s="3" t="s">
        <v>11</v>
      </c>
      <c r="K62" s="3">
        <v>85.95</v>
      </c>
      <c r="M62" s="3" t="s">
        <v>103</v>
      </c>
      <c r="N62">
        <f>COUNTIF(E:E,E62)-COUNTIF($E62:E$201,E62)+1</f>
        <v>2</v>
      </c>
      <c r="O62" t="str">
        <f t="shared" si="1"/>
        <v>Hibeli</v>
      </c>
    </row>
    <row r="63" spans="1:15" x14ac:dyDescent="0.35">
      <c r="A63" s="2" t="s">
        <v>374</v>
      </c>
      <c r="B63" s="3" t="s">
        <v>567</v>
      </c>
      <c r="C63" s="3" t="s">
        <v>7</v>
      </c>
      <c r="D63" s="5" t="s">
        <v>753</v>
      </c>
      <c r="E63" s="3" t="s">
        <v>835</v>
      </c>
      <c r="F63" s="3" t="s">
        <v>8</v>
      </c>
      <c r="G63" s="5">
        <v>3.05</v>
      </c>
      <c r="H63" s="3" t="s">
        <v>120</v>
      </c>
      <c r="I63" s="3" t="s">
        <v>44</v>
      </c>
      <c r="J63" s="3" t="s">
        <v>11</v>
      </c>
      <c r="K63" s="3">
        <v>84.42</v>
      </c>
      <c r="M63" s="3" t="s">
        <v>121</v>
      </c>
      <c r="N63">
        <f>COUNTIF(E:E,E63)-COUNTIF($E63:E$201,E63)+1</f>
        <v>3</v>
      </c>
      <c r="O63" t="str">
        <f t="shared" si="1"/>
        <v>Hibeli</v>
      </c>
    </row>
    <row r="64" spans="1:15" x14ac:dyDescent="0.35">
      <c r="A64" s="2" t="s">
        <v>375</v>
      </c>
      <c r="B64" s="3" t="s">
        <v>568</v>
      </c>
      <c r="C64" s="3" t="s">
        <v>7</v>
      </c>
      <c r="D64" s="5" t="s">
        <v>754</v>
      </c>
      <c r="E64" s="3" t="s">
        <v>835</v>
      </c>
      <c r="F64" s="3" t="s">
        <v>8</v>
      </c>
      <c r="G64" s="5">
        <v>2.7</v>
      </c>
      <c r="H64" s="3" t="s">
        <v>170</v>
      </c>
      <c r="I64" s="3" t="s">
        <v>19</v>
      </c>
      <c r="J64" s="3" t="s">
        <v>11</v>
      </c>
      <c r="K64" s="3">
        <v>79.83</v>
      </c>
      <c r="M64" s="3" t="s">
        <v>171</v>
      </c>
      <c r="N64">
        <f>COUNTIF(E:E,E64)-COUNTIF($E64:E$201,E64)+1</f>
        <v>4</v>
      </c>
      <c r="O64" t="str">
        <f t="shared" si="1"/>
        <v>Hibeli</v>
      </c>
    </row>
    <row r="65" spans="1:15" x14ac:dyDescent="0.35">
      <c r="A65" s="2" t="s">
        <v>376</v>
      </c>
      <c r="B65" s="3" t="s">
        <v>569</v>
      </c>
      <c r="C65" s="3" t="s">
        <v>7</v>
      </c>
      <c r="D65" s="5" t="s">
        <v>755</v>
      </c>
      <c r="E65" s="3" t="s">
        <v>835</v>
      </c>
      <c r="F65" s="3" t="s">
        <v>8</v>
      </c>
      <c r="G65" s="5">
        <v>2.68</v>
      </c>
      <c r="H65" s="3" t="s">
        <v>170</v>
      </c>
      <c r="I65" s="3" t="s">
        <v>19</v>
      </c>
      <c r="J65" s="3" t="s">
        <v>11</v>
      </c>
      <c r="K65" s="3">
        <v>78.95</v>
      </c>
      <c r="M65" s="3" t="s">
        <v>184</v>
      </c>
      <c r="N65">
        <f>COUNTIF(E:E,E65)-COUNTIF($E65:E$201,E65)+1</f>
        <v>5</v>
      </c>
      <c r="O65" t="str">
        <f t="shared" si="1"/>
        <v>Hibesiz</v>
      </c>
    </row>
    <row r="66" spans="1:15" x14ac:dyDescent="0.35">
      <c r="A66" s="2" t="s">
        <v>377</v>
      </c>
      <c r="B66" s="3" t="s">
        <v>570</v>
      </c>
      <c r="C66" s="3" t="s">
        <v>7</v>
      </c>
      <c r="D66" s="5" t="s">
        <v>756</v>
      </c>
      <c r="E66" s="3" t="s">
        <v>835</v>
      </c>
      <c r="F66" s="3" t="s">
        <v>8</v>
      </c>
      <c r="G66" s="5">
        <v>2.96</v>
      </c>
      <c r="H66" s="3" t="s">
        <v>56</v>
      </c>
      <c r="I66" s="3" t="s">
        <v>44</v>
      </c>
      <c r="J66" s="3" t="s">
        <v>11</v>
      </c>
      <c r="K66" s="3">
        <v>76.37</v>
      </c>
      <c r="M66" s="3" t="s">
        <v>216</v>
      </c>
      <c r="N66">
        <f>COUNTIF(E:E,E66)-COUNTIF($E66:E$201,E66)+1</f>
        <v>6</v>
      </c>
      <c r="O66" t="str">
        <f t="shared" ref="O66:O97" si="2">IF(COUNTIF(E:E,E66)=1,"Hibeli",IF(N66&gt;ROUND(COUNTIF(E:E,E66)*$Q$2,0),"Hibesiz","Hibeli"))</f>
        <v>Hibesiz</v>
      </c>
    </row>
    <row r="67" spans="1:15" x14ac:dyDescent="0.35">
      <c r="A67" s="2" t="s">
        <v>378</v>
      </c>
      <c r="B67" s="3" t="s">
        <v>571</v>
      </c>
      <c r="C67" s="3" t="s">
        <v>7</v>
      </c>
      <c r="D67" s="5" t="s">
        <v>757</v>
      </c>
      <c r="E67" s="3" t="s">
        <v>835</v>
      </c>
      <c r="F67" s="3" t="s">
        <v>8</v>
      </c>
      <c r="G67" s="5">
        <v>2.4500000000000002</v>
      </c>
      <c r="H67" s="3" t="s">
        <v>56</v>
      </c>
      <c r="I67" s="3" t="s">
        <v>44</v>
      </c>
      <c r="J67" s="3" t="s">
        <v>11</v>
      </c>
      <c r="K67" s="3">
        <v>73.92</v>
      </c>
      <c r="M67" s="3" t="s">
        <v>241</v>
      </c>
      <c r="N67">
        <f>COUNTIF(E:E,E67)-COUNTIF($E67:E$201,E67)+1</f>
        <v>7</v>
      </c>
      <c r="O67" t="str">
        <f t="shared" si="2"/>
        <v>Hibesiz</v>
      </c>
    </row>
    <row r="68" spans="1:15" x14ac:dyDescent="0.35">
      <c r="A68" s="2" t="s">
        <v>379</v>
      </c>
      <c r="B68" s="3" t="s">
        <v>572</v>
      </c>
      <c r="C68" s="3" t="s">
        <v>7</v>
      </c>
      <c r="D68" s="5" t="s">
        <v>758</v>
      </c>
      <c r="E68" s="3" t="s">
        <v>835</v>
      </c>
      <c r="F68" s="3" t="s">
        <v>8</v>
      </c>
      <c r="G68" s="5">
        <v>2.93</v>
      </c>
      <c r="H68" s="3" t="s">
        <v>170</v>
      </c>
      <c r="I68" s="3" t="s">
        <v>19</v>
      </c>
      <c r="J68" s="3" t="s">
        <v>11</v>
      </c>
      <c r="K68" s="3">
        <v>73.52</v>
      </c>
      <c r="M68" s="3" t="s">
        <v>244</v>
      </c>
      <c r="N68">
        <f>COUNTIF(E:E,E68)-COUNTIF($E68:E$201,E68)+1</f>
        <v>8</v>
      </c>
      <c r="O68" t="str">
        <f t="shared" si="2"/>
        <v>Hibesiz</v>
      </c>
    </row>
    <row r="69" spans="1:15" x14ac:dyDescent="0.35">
      <c r="A69" s="2" t="s">
        <v>380</v>
      </c>
      <c r="B69" s="3" t="s">
        <v>573</v>
      </c>
      <c r="C69" s="3" t="s">
        <v>7</v>
      </c>
      <c r="D69" s="5" t="s">
        <v>759</v>
      </c>
      <c r="E69" s="3" t="s">
        <v>835</v>
      </c>
      <c r="F69" s="3" t="s">
        <v>8</v>
      </c>
      <c r="G69" s="7">
        <v>94.27</v>
      </c>
      <c r="H69" s="3" t="s">
        <v>120</v>
      </c>
      <c r="I69" s="3" t="s">
        <v>44</v>
      </c>
      <c r="J69" s="3" t="s">
        <v>11</v>
      </c>
      <c r="K69" s="3">
        <v>71.5</v>
      </c>
      <c r="M69" s="3" t="s">
        <v>258</v>
      </c>
      <c r="N69">
        <f>COUNTIF(E:E,E69)-COUNTIF($E69:E$201,E69)+1</f>
        <v>9</v>
      </c>
      <c r="O69" t="str">
        <f t="shared" si="2"/>
        <v>Hibesiz</v>
      </c>
    </row>
    <row r="70" spans="1:15" x14ac:dyDescent="0.35">
      <c r="A70" s="2" t="s">
        <v>381</v>
      </c>
      <c r="B70" s="3" t="s">
        <v>574</v>
      </c>
      <c r="C70" s="3" t="s">
        <v>7</v>
      </c>
      <c r="D70" s="5" t="s">
        <v>735</v>
      </c>
      <c r="E70" s="3" t="s">
        <v>835</v>
      </c>
      <c r="F70" s="3" t="s">
        <v>8</v>
      </c>
      <c r="G70" s="5">
        <v>2.4300000000000002</v>
      </c>
      <c r="H70" s="3" t="s">
        <v>49</v>
      </c>
      <c r="I70" s="3" t="s">
        <v>28</v>
      </c>
      <c r="J70" s="3" t="s">
        <v>11</v>
      </c>
      <c r="K70" s="3">
        <v>70.680000000000007</v>
      </c>
      <c r="M70" s="3" t="s">
        <v>261</v>
      </c>
      <c r="N70">
        <f>COUNTIF(E:E,E70)-COUNTIF($E70:E$201,E70)+1</f>
        <v>10</v>
      </c>
      <c r="O70" t="str">
        <f t="shared" si="2"/>
        <v>Hibesiz</v>
      </c>
    </row>
    <row r="71" spans="1:15" x14ac:dyDescent="0.35">
      <c r="A71" s="2" t="s">
        <v>382</v>
      </c>
      <c r="B71" s="3" t="s">
        <v>575</v>
      </c>
      <c r="C71" s="3" t="s">
        <v>7</v>
      </c>
      <c r="D71" s="5" t="s">
        <v>343</v>
      </c>
      <c r="E71" s="3" t="s">
        <v>835</v>
      </c>
      <c r="F71" s="3" t="s">
        <v>8</v>
      </c>
      <c r="G71" s="5">
        <v>2.39</v>
      </c>
      <c r="H71" s="3" t="s">
        <v>49</v>
      </c>
      <c r="I71" s="3" t="s">
        <v>28</v>
      </c>
      <c r="J71" s="3" t="s">
        <v>11</v>
      </c>
      <c r="K71" s="3">
        <v>70.22</v>
      </c>
      <c r="M71" s="3" t="s">
        <v>262</v>
      </c>
      <c r="N71">
        <f>COUNTIF(E:E,E71)-COUNTIF($E71:E$201,E71)+1</f>
        <v>11</v>
      </c>
      <c r="O71" t="str">
        <f t="shared" si="2"/>
        <v>Hibesiz</v>
      </c>
    </row>
    <row r="72" spans="1:15" x14ac:dyDescent="0.35">
      <c r="A72" s="2" t="s">
        <v>383</v>
      </c>
      <c r="B72" s="3" t="s">
        <v>576</v>
      </c>
      <c r="C72" s="3" t="s">
        <v>7</v>
      </c>
      <c r="D72" s="5" t="s">
        <v>471</v>
      </c>
      <c r="E72" s="3" t="s">
        <v>835</v>
      </c>
      <c r="F72" s="3" t="s">
        <v>8</v>
      </c>
      <c r="G72" s="5">
        <v>2.52</v>
      </c>
      <c r="H72" s="3" t="s">
        <v>56</v>
      </c>
      <c r="I72" s="3" t="s">
        <v>44</v>
      </c>
      <c r="J72" s="3" t="s">
        <v>11</v>
      </c>
      <c r="K72" s="3">
        <v>69.23</v>
      </c>
      <c r="M72" s="3" t="s">
        <v>264</v>
      </c>
      <c r="N72">
        <f>COUNTIF(E:E,E72)-COUNTIF($E72:E$201,E72)+1</f>
        <v>12</v>
      </c>
      <c r="O72" t="str">
        <f t="shared" si="2"/>
        <v>Hibesiz</v>
      </c>
    </row>
    <row r="73" spans="1:15" x14ac:dyDescent="0.35">
      <c r="A73" s="2" t="s">
        <v>384</v>
      </c>
      <c r="B73" s="3" t="s">
        <v>577</v>
      </c>
      <c r="C73" s="3" t="s">
        <v>7</v>
      </c>
      <c r="D73" s="5" t="s">
        <v>723</v>
      </c>
      <c r="E73" s="3" t="s">
        <v>835</v>
      </c>
      <c r="F73" s="3" t="s">
        <v>8</v>
      </c>
      <c r="G73" s="5">
        <v>2.46</v>
      </c>
      <c r="H73" s="3" t="s">
        <v>229</v>
      </c>
      <c r="I73" s="3" t="s">
        <v>28</v>
      </c>
      <c r="J73" s="3" t="s">
        <v>11</v>
      </c>
      <c r="K73" s="3">
        <v>67.53</v>
      </c>
      <c r="M73" s="3" t="s">
        <v>269</v>
      </c>
      <c r="N73">
        <f>COUNTIF(E:E,E73)-COUNTIF($E73:E$201,E73)+1</f>
        <v>13</v>
      </c>
      <c r="O73" t="str">
        <f t="shared" si="2"/>
        <v>Hibesiz</v>
      </c>
    </row>
    <row r="74" spans="1:15" x14ac:dyDescent="0.35">
      <c r="A74" s="2" t="s">
        <v>385</v>
      </c>
      <c r="B74" s="3" t="s">
        <v>578</v>
      </c>
      <c r="C74" s="3" t="s">
        <v>26</v>
      </c>
      <c r="D74" s="5" t="s">
        <v>760</v>
      </c>
      <c r="E74" s="3" t="s">
        <v>836</v>
      </c>
      <c r="F74" s="3" t="s">
        <v>22</v>
      </c>
      <c r="G74" s="5">
        <v>2.88</v>
      </c>
      <c r="H74" s="3" t="s">
        <v>141</v>
      </c>
      <c r="I74" s="3" t="s">
        <v>142</v>
      </c>
      <c r="J74" s="3" t="s">
        <v>11</v>
      </c>
      <c r="K74" s="3">
        <v>79.430000000000007</v>
      </c>
      <c r="M74" s="3" t="s">
        <v>178</v>
      </c>
      <c r="N74">
        <f>COUNTIF(E:E,E74)-COUNTIF($E74:E$201,E74)+1</f>
        <v>1</v>
      </c>
      <c r="O74" t="str">
        <f t="shared" si="2"/>
        <v>Hibeli</v>
      </c>
    </row>
    <row r="75" spans="1:15" x14ac:dyDescent="0.35">
      <c r="A75" s="2" t="s">
        <v>386</v>
      </c>
      <c r="B75" s="3" t="s">
        <v>579</v>
      </c>
      <c r="C75" s="3" t="s">
        <v>7</v>
      </c>
      <c r="D75" s="5" t="s">
        <v>761</v>
      </c>
      <c r="E75" s="3" t="s">
        <v>837</v>
      </c>
      <c r="F75" s="3" t="s">
        <v>14</v>
      </c>
      <c r="G75" s="5">
        <v>3.61</v>
      </c>
      <c r="H75" s="3" t="s">
        <v>33</v>
      </c>
      <c r="I75" s="3" t="s">
        <v>34</v>
      </c>
      <c r="J75" s="3" t="s">
        <v>11</v>
      </c>
      <c r="K75" s="3">
        <v>92.95</v>
      </c>
      <c r="M75" s="3" t="s">
        <v>35</v>
      </c>
      <c r="N75">
        <f>COUNTIF(E:E,E75)-COUNTIF($E75:E$201,E75)+1</f>
        <v>1</v>
      </c>
      <c r="O75" t="str">
        <f t="shared" si="2"/>
        <v>Hibeli</v>
      </c>
    </row>
    <row r="76" spans="1:15" x14ac:dyDescent="0.35">
      <c r="A76" s="2" t="s">
        <v>387</v>
      </c>
      <c r="B76" s="3" t="s">
        <v>580</v>
      </c>
      <c r="C76" s="3" t="s">
        <v>7</v>
      </c>
      <c r="D76" s="5" t="s">
        <v>762</v>
      </c>
      <c r="E76" s="3" t="s">
        <v>837</v>
      </c>
      <c r="F76" s="3" t="s">
        <v>14</v>
      </c>
      <c r="G76" s="5">
        <v>2.84</v>
      </c>
      <c r="H76" s="3" t="s">
        <v>43</v>
      </c>
      <c r="I76" s="3" t="s">
        <v>44</v>
      </c>
      <c r="J76" s="3" t="s">
        <v>11</v>
      </c>
      <c r="K76" s="3">
        <v>78.97</v>
      </c>
      <c r="M76" s="3" t="s">
        <v>183</v>
      </c>
      <c r="N76">
        <f>COUNTIF(E:E,E76)-COUNTIF($E76:E$201,E76)+1</f>
        <v>2</v>
      </c>
      <c r="O76" t="str">
        <f t="shared" si="2"/>
        <v>Hibesiz</v>
      </c>
    </row>
    <row r="77" spans="1:15" x14ac:dyDescent="0.35">
      <c r="A77" s="2" t="s">
        <v>388</v>
      </c>
      <c r="B77" s="3" t="s">
        <v>581</v>
      </c>
      <c r="C77" s="3" t="s">
        <v>7</v>
      </c>
      <c r="D77" s="5" t="s">
        <v>763</v>
      </c>
      <c r="E77" s="3" t="s">
        <v>837</v>
      </c>
      <c r="F77" s="3" t="s">
        <v>14</v>
      </c>
      <c r="G77" s="5">
        <v>2.44</v>
      </c>
      <c r="H77" s="3" t="s">
        <v>33</v>
      </c>
      <c r="I77" s="3" t="s">
        <v>34</v>
      </c>
      <c r="J77" s="3" t="s">
        <v>11</v>
      </c>
      <c r="K77" s="3">
        <v>70.8</v>
      </c>
      <c r="M77" s="3" t="s">
        <v>260</v>
      </c>
      <c r="N77">
        <f>COUNTIF(E:E,E77)-COUNTIF($E77:E$201,E77)+1</f>
        <v>3</v>
      </c>
      <c r="O77" t="str">
        <f t="shared" si="2"/>
        <v>Hibesiz</v>
      </c>
    </row>
    <row r="78" spans="1:15" x14ac:dyDescent="0.35">
      <c r="A78" s="2" t="s">
        <v>389</v>
      </c>
      <c r="B78" s="3" t="s">
        <v>582</v>
      </c>
      <c r="C78" s="3" t="s">
        <v>7</v>
      </c>
      <c r="D78" s="5" t="s">
        <v>764</v>
      </c>
      <c r="E78" s="3" t="s">
        <v>837</v>
      </c>
      <c r="F78" s="3" t="s">
        <v>14</v>
      </c>
      <c r="G78" s="5">
        <v>2.4300000000000002</v>
      </c>
      <c r="H78" s="3" t="s">
        <v>301</v>
      </c>
      <c r="I78" s="3" t="s">
        <v>28</v>
      </c>
      <c r="J78" s="3" t="s">
        <v>11</v>
      </c>
      <c r="K78" s="3">
        <v>58.68</v>
      </c>
      <c r="M78" s="3" t="s">
        <v>302</v>
      </c>
      <c r="N78">
        <f>COUNTIF(E:E,E78)-COUNTIF($E78:E$201,E78)+1</f>
        <v>4</v>
      </c>
      <c r="O78" t="str">
        <f t="shared" si="2"/>
        <v>Hibesiz</v>
      </c>
    </row>
    <row r="79" spans="1:15" x14ac:dyDescent="0.35">
      <c r="A79" s="2" t="s">
        <v>390</v>
      </c>
      <c r="B79" s="3" t="s">
        <v>583</v>
      </c>
      <c r="C79" s="3" t="s">
        <v>7</v>
      </c>
      <c r="D79" s="5" t="s">
        <v>765</v>
      </c>
      <c r="E79" s="3" t="s">
        <v>838</v>
      </c>
      <c r="F79" s="3" t="s">
        <v>14</v>
      </c>
      <c r="G79" s="5">
        <v>3.42</v>
      </c>
      <c r="H79" s="3" t="s">
        <v>91</v>
      </c>
      <c r="I79" s="3" t="s">
        <v>92</v>
      </c>
      <c r="J79" s="3" t="s">
        <v>11</v>
      </c>
      <c r="K79" s="3">
        <v>87.23</v>
      </c>
      <c r="M79" s="3" t="s">
        <v>93</v>
      </c>
      <c r="N79">
        <f>COUNTIF(E:E,E79)-COUNTIF($E79:E$201,E79)+1</f>
        <v>1</v>
      </c>
      <c r="O79" t="str">
        <f t="shared" si="2"/>
        <v>Hibeli</v>
      </c>
    </row>
    <row r="80" spans="1:15" x14ac:dyDescent="0.35">
      <c r="A80" s="2" t="s">
        <v>391</v>
      </c>
      <c r="B80" s="3" t="s">
        <v>584</v>
      </c>
      <c r="C80" s="3" t="s">
        <v>7</v>
      </c>
      <c r="D80" s="5" t="s">
        <v>766</v>
      </c>
      <c r="E80" s="3" t="s">
        <v>838</v>
      </c>
      <c r="F80" s="3" t="s">
        <v>14</v>
      </c>
      <c r="G80" s="5">
        <v>2.91</v>
      </c>
      <c r="H80" s="3" t="s">
        <v>91</v>
      </c>
      <c r="I80" s="3" t="s">
        <v>92</v>
      </c>
      <c r="J80" s="3" t="s">
        <v>11</v>
      </c>
      <c r="K80" s="3">
        <v>77.28</v>
      </c>
      <c r="M80" s="3" t="s">
        <v>209</v>
      </c>
      <c r="N80">
        <f>COUNTIF(E:E,E80)-COUNTIF($E80:E$201,E80)+1</f>
        <v>2</v>
      </c>
      <c r="O80" t="str">
        <f t="shared" si="2"/>
        <v>Hibesiz</v>
      </c>
    </row>
    <row r="81" spans="1:15" x14ac:dyDescent="0.35">
      <c r="A81" s="2" t="s">
        <v>392</v>
      </c>
      <c r="B81" s="3" t="s">
        <v>507</v>
      </c>
      <c r="C81" s="3" t="s">
        <v>7</v>
      </c>
      <c r="D81" s="5" t="s">
        <v>724</v>
      </c>
      <c r="E81" s="3" t="s">
        <v>838</v>
      </c>
      <c r="F81" s="3" t="s">
        <v>14</v>
      </c>
      <c r="G81" s="5">
        <v>2.88</v>
      </c>
      <c r="H81" s="3" t="s">
        <v>239</v>
      </c>
      <c r="I81" s="3" t="s">
        <v>212</v>
      </c>
      <c r="J81" s="3" t="s">
        <v>11</v>
      </c>
      <c r="K81" s="3">
        <v>73.930000000000007</v>
      </c>
      <c r="M81" s="3" t="s">
        <v>240</v>
      </c>
      <c r="N81">
        <f>COUNTIF(E:E,E81)-COUNTIF($E81:E$201,E81)+1</f>
        <v>3</v>
      </c>
      <c r="O81" t="str">
        <f t="shared" si="2"/>
        <v>Hibesiz</v>
      </c>
    </row>
    <row r="82" spans="1:15" x14ac:dyDescent="0.35">
      <c r="A82" s="2" t="s">
        <v>393</v>
      </c>
      <c r="B82" s="3" t="s">
        <v>585</v>
      </c>
      <c r="C82" s="3" t="s">
        <v>7</v>
      </c>
      <c r="D82" s="5" t="s">
        <v>767</v>
      </c>
      <c r="E82" s="3" t="s">
        <v>838</v>
      </c>
      <c r="F82" s="3" t="s">
        <v>14</v>
      </c>
      <c r="G82" s="5">
        <v>2.75</v>
      </c>
      <c r="H82" s="3" t="s">
        <v>242</v>
      </c>
      <c r="I82" s="3" t="s">
        <v>28</v>
      </c>
      <c r="J82" s="3" t="s">
        <v>11</v>
      </c>
      <c r="K82" s="3">
        <v>73.92</v>
      </c>
      <c r="M82" s="3" t="s">
        <v>243</v>
      </c>
      <c r="N82">
        <f>COUNTIF(E:E,E82)-COUNTIF($E82:E$201,E82)+1</f>
        <v>4</v>
      </c>
      <c r="O82" t="str">
        <f t="shared" si="2"/>
        <v>Hibesiz</v>
      </c>
    </row>
    <row r="83" spans="1:15" x14ac:dyDescent="0.35">
      <c r="A83" s="2" t="s">
        <v>394</v>
      </c>
      <c r="B83" s="3" t="s">
        <v>586</v>
      </c>
      <c r="C83" s="3" t="s">
        <v>21</v>
      </c>
      <c r="D83" s="5" t="s">
        <v>768</v>
      </c>
      <c r="E83" s="3" t="s">
        <v>839</v>
      </c>
      <c r="F83" s="3" t="s">
        <v>22</v>
      </c>
      <c r="G83" s="5">
        <v>3.36</v>
      </c>
      <c r="H83" s="3" t="s">
        <v>98</v>
      </c>
      <c r="I83" s="3" t="s">
        <v>28</v>
      </c>
      <c r="J83" s="3" t="s">
        <v>11</v>
      </c>
      <c r="K83" s="3">
        <v>86.37</v>
      </c>
      <c r="M83" s="3" t="s">
        <v>99</v>
      </c>
      <c r="N83">
        <f>COUNTIF(E:E,E83)-COUNTIF($E83:E$201,E83)+1</f>
        <v>1</v>
      </c>
      <c r="O83" t="str">
        <f t="shared" si="2"/>
        <v>Hibeli</v>
      </c>
    </row>
    <row r="84" spans="1:15" x14ac:dyDescent="0.35">
      <c r="A84" s="2" t="s">
        <v>395</v>
      </c>
      <c r="B84" s="3" t="s">
        <v>587</v>
      </c>
      <c r="C84" s="3" t="s">
        <v>7</v>
      </c>
      <c r="D84" s="5" t="s">
        <v>769</v>
      </c>
      <c r="E84" s="3" t="s">
        <v>840</v>
      </c>
      <c r="F84" s="3" t="s">
        <v>8</v>
      </c>
      <c r="G84" s="5">
        <v>3.04</v>
      </c>
      <c r="H84" s="3" t="s">
        <v>116</v>
      </c>
      <c r="I84" s="3" t="s">
        <v>117</v>
      </c>
      <c r="J84" s="3" t="s">
        <v>11</v>
      </c>
      <c r="K84" s="3">
        <v>81.8</v>
      </c>
      <c r="M84" s="3" t="s">
        <v>151</v>
      </c>
      <c r="N84">
        <f>COUNTIF(E:E,E84)-COUNTIF($E84:E$201,E84)+1</f>
        <v>1</v>
      </c>
      <c r="O84" t="str">
        <f t="shared" si="2"/>
        <v>Hibeli</v>
      </c>
    </row>
    <row r="85" spans="1:15" x14ac:dyDescent="0.35">
      <c r="A85" s="2" t="s">
        <v>396</v>
      </c>
      <c r="B85" s="3" t="s">
        <v>588</v>
      </c>
      <c r="C85" s="3" t="s">
        <v>7</v>
      </c>
      <c r="D85" s="5" t="s">
        <v>388</v>
      </c>
      <c r="E85" s="3" t="s">
        <v>840</v>
      </c>
      <c r="F85" s="3" t="s">
        <v>8</v>
      </c>
      <c r="G85" s="5">
        <v>3</v>
      </c>
      <c r="H85" s="3" t="s">
        <v>144</v>
      </c>
      <c r="I85" s="3" t="s">
        <v>44</v>
      </c>
      <c r="J85" s="3" t="s">
        <v>11</v>
      </c>
      <c r="K85" s="3">
        <v>75.33</v>
      </c>
      <c r="M85" s="3" t="s">
        <v>221</v>
      </c>
      <c r="N85">
        <f>COUNTIF(E:E,E85)-COUNTIF($E85:E$201,E85)+1</f>
        <v>2</v>
      </c>
      <c r="O85" t="str">
        <f t="shared" si="2"/>
        <v>Hibeli</v>
      </c>
    </row>
    <row r="86" spans="1:15" x14ac:dyDescent="0.35">
      <c r="A86" s="2" t="s">
        <v>397</v>
      </c>
      <c r="B86" s="3" t="s">
        <v>589</v>
      </c>
      <c r="C86" s="3" t="s">
        <v>7</v>
      </c>
      <c r="D86" s="5" t="s">
        <v>770</v>
      </c>
      <c r="E86" s="3" t="s">
        <v>840</v>
      </c>
      <c r="F86" s="3" t="s">
        <v>8</v>
      </c>
      <c r="G86" s="5">
        <v>2.8</v>
      </c>
      <c r="H86" s="3" t="s">
        <v>82</v>
      </c>
      <c r="I86" s="3" t="s">
        <v>19</v>
      </c>
      <c r="J86" s="3" t="s">
        <v>11</v>
      </c>
      <c r="K86" s="3">
        <v>69</v>
      </c>
      <c r="M86" s="3" t="s">
        <v>265</v>
      </c>
      <c r="N86">
        <f>COUNTIF(E:E,E86)-COUNTIF($E86:E$201,E86)+1</f>
        <v>3</v>
      </c>
      <c r="O86" t="str">
        <f t="shared" si="2"/>
        <v>Hibeli</v>
      </c>
    </row>
    <row r="87" spans="1:15" x14ac:dyDescent="0.35">
      <c r="A87" s="2" t="s">
        <v>398</v>
      </c>
      <c r="B87" s="3" t="s">
        <v>590</v>
      </c>
      <c r="C87" s="3" t="s">
        <v>7</v>
      </c>
      <c r="D87" s="5" t="s">
        <v>771</v>
      </c>
      <c r="E87" s="3" t="s">
        <v>840</v>
      </c>
      <c r="F87" s="3" t="s">
        <v>8</v>
      </c>
      <c r="G87" s="5">
        <v>2.23</v>
      </c>
      <c r="H87" s="3" t="s">
        <v>272</v>
      </c>
      <c r="I87" s="3" t="s">
        <v>52</v>
      </c>
      <c r="J87" s="3" t="s">
        <v>11</v>
      </c>
      <c r="K87" s="3">
        <v>67.349999999999994</v>
      </c>
      <c r="M87" s="3" t="s">
        <v>273</v>
      </c>
      <c r="N87">
        <f>COUNTIF(E:E,E87)-COUNTIF($E87:E$201,E87)+1</f>
        <v>4</v>
      </c>
      <c r="O87" t="str">
        <f t="shared" si="2"/>
        <v>Hibesiz</v>
      </c>
    </row>
    <row r="88" spans="1:15" x14ac:dyDescent="0.35">
      <c r="A88" s="2" t="s">
        <v>399</v>
      </c>
      <c r="B88" s="3" t="s">
        <v>591</v>
      </c>
      <c r="C88" s="3" t="s">
        <v>7</v>
      </c>
      <c r="D88" s="5" t="s">
        <v>772</v>
      </c>
      <c r="E88" s="3" t="s">
        <v>840</v>
      </c>
      <c r="F88" s="3" t="s">
        <v>8</v>
      </c>
      <c r="G88" s="5">
        <v>2.35</v>
      </c>
      <c r="H88" s="3" t="s">
        <v>144</v>
      </c>
      <c r="I88" s="3" t="s">
        <v>44</v>
      </c>
      <c r="J88" s="3" t="s">
        <v>11</v>
      </c>
      <c r="K88" s="3">
        <v>65.75</v>
      </c>
      <c r="M88" s="3" t="s">
        <v>284</v>
      </c>
      <c r="N88">
        <f>COUNTIF(E:E,E88)-COUNTIF($E88:E$201,E88)+1</f>
        <v>5</v>
      </c>
      <c r="O88" t="str">
        <f t="shared" si="2"/>
        <v>Hibesiz</v>
      </c>
    </row>
    <row r="89" spans="1:15" x14ac:dyDescent="0.35">
      <c r="A89" s="2" t="s">
        <v>400</v>
      </c>
      <c r="B89" s="3" t="s">
        <v>592</v>
      </c>
      <c r="C89" s="3" t="s">
        <v>7</v>
      </c>
      <c r="D89" s="5" t="s">
        <v>773</v>
      </c>
      <c r="E89" s="3" t="s">
        <v>840</v>
      </c>
      <c r="F89" s="3" t="s">
        <v>8</v>
      </c>
      <c r="G89" s="5">
        <v>2.5499999999999998</v>
      </c>
      <c r="H89" s="3" t="s">
        <v>116</v>
      </c>
      <c r="I89" s="3" t="s">
        <v>117</v>
      </c>
      <c r="J89" s="3" t="s">
        <v>11</v>
      </c>
      <c r="K89" s="3">
        <v>64.58</v>
      </c>
      <c r="M89" s="3" t="s">
        <v>288</v>
      </c>
      <c r="N89">
        <f>COUNTIF(E:E,E89)-COUNTIF($E89:E$201,E89)+1</f>
        <v>6</v>
      </c>
      <c r="O89" t="str">
        <f t="shared" si="2"/>
        <v>Hibesiz</v>
      </c>
    </row>
    <row r="90" spans="1:15" x14ac:dyDescent="0.35">
      <c r="A90" s="2" t="s">
        <v>401</v>
      </c>
      <c r="B90" s="3" t="s">
        <v>551</v>
      </c>
      <c r="C90" s="3" t="s">
        <v>7</v>
      </c>
      <c r="D90" s="5" t="s">
        <v>774</v>
      </c>
      <c r="E90" s="3" t="s">
        <v>840</v>
      </c>
      <c r="F90" s="3" t="s">
        <v>8</v>
      </c>
      <c r="G90" s="5">
        <v>2.69</v>
      </c>
      <c r="H90" s="3" t="s">
        <v>222</v>
      </c>
      <c r="I90" s="3" t="s">
        <v>34</v>
      </c>
      <c r="J90" s="3" t="s">
        <v>11</v>
      </c>
      <c r="K90" s="3">
        <v>62.22</v>
      </c>
      <c r="M90" s="3" t="s">
        <v>297</v>
      </c>
      <c r="N90">
        <f>COUNTIF(E:E,E90)-COUNTIF($E90:E$201,E90)+1</f>
        <v>7</v>
      </c>
      <c r="O90" t="str">
        <f t="shared" si="2"/>
        <v>Hibesiz</v>
      </c>
    </row>
    <row r="91" spans="1:15" x14ac:dyDescent="0.35">
      <c r="A91" s="2" t="s">
        <v>402</v>
      </c>
      <c r="B91" s="3" t="s">
        <v>593</v>
      </c>
      <c r="C91" s="3" t="s">
        <v>7</v>
      </c>
      <c r="D91" s="5" t="s">
        <v>747</v>
      </c>
      <c r="E91" s="3" t="s">
        <v>840</v>
      </c>
      <c r="F91" s="3" t="s">
        <v>8</v>
      </c>
      <c r="G91" s="5">
        <v>2.4</v>
      </c>
      <c r="H91" s="3" t="s">
        <v>299</v>
      </c>
      <c r="I91" s="3" t="s">
        <v>142</v>
      </c>
      <c r="J91" s="3" t="s">
        <v>11</v>
      </c>
      <c r="K91" s="3">
        <v>58.83</v>
      </c>
      <c r="M91" s="3" t="s">
        <v>300</v>
      </c>
      <c r="N91">
        <f>COUNTIF(E:E,E91)-COUNTIF($E91:E$201,E91)+1</f>
        <v>8</v>
      </c>
      <c r="O91" t="str">
        <f t="shared" si="2"/>
        <v>Hibesiz</v>
      </c>
    </row>
    <row r="92" spans="1:15" x14ac:dyDescent="0.35">
      <c r="A92" s="2" t="s">
        <v>403</v>
      </c>
      <c r="B92" s="3" t="s">
        <v>594</v>
      </c>
      <c r="C92" s="3" t="s">
        <v>7</v>
      </c>
      <c r="D92" s="5" t="s">
        <v>775</v>
      </c>
      <c r="E92" s="3" t="s">
        <v>840</v>
      </c>
      <c r="F92" s="3" t="s">
        <v>8</v>
      </c>
      <c r="G92" s="5">
        <v>2.2200000000000002</v>
      </c>
      <c r="H92" s="3" t="s">
        <v>74</v>
      </c>
      <c r="I92" s="3" t="s">
        <v>75</v>
      </c>
      <c r="J92" s="3" t="s">
        <v>11</v>
      </c>
      <c r="K92" s="3">
        <v>54.23</v>
      </c>
      <c r="M92" s="3" t="s">
        <v>306</v>
      </c>
      <c r="N92">
        <f>COUNTIF(E:E,E92)-COUNTIF($E92:E$201,E92)+1</f>
        <v>9</v>
      </c>
      <c r="O92" t="str">
        <f t="shared" si="2"/>
        <v>Hibesiz</v>
      </c>
    </row>
    <row r="93" spans="1:15" x14ac:dyDescent="0.35">
      <c r="A93" s="2" t="s">
        <v>404</v>
      </c>
      <c r="B93" s="3" t="s">
        <v>595</v>
      </c>
      <c r="C93" s="3" t="s">
        <v>26</v>
      </c>
      <c r="D93" s="5" t="s">
        <v>760</v>
      </c>
      <c r="E93" s="3" t="s">
        <v>841</v>
      </c>
      <c r="F93" s="3" t="s">
        <v>22</v>
      </c>
      <c r="G93" s="5">
        <v>3.5</v>
      </c>
      <c r="H93" s="3" t="s">
        <v>199</v>
      </c>
      <c r="I93" s="3" t="s">
        <v>72</v>
      </c>
      <c r="J93" s="3" t="s">
        <v>11</v>
      </c>
      <c r="K93" s="3">
        <v>77.67</v>
      </c>
      <c r="M93" s="3" t="s">
        <v>200</v>
      </c>
      <c r="N93">
        <f>COUNTIF(E:E,E93)-COUNTIF($E93:E$201,E93)+1</f>
        <v>1</v>
      </c>
      <c r="O93" t="str">
        <f t="shared" si="2"/>
        <v>Hibeli</v>
      </c>
    </row>
    <row r="94" spans="1:15" x14ac:dyDescent="0.35">
      <c r="A94" s="2" t="s">
        <v>405</v>
      </c>
      <c r="B94" s="3" t="s">
        <v>596</v>
      </c>
      <c r="C94" s="3" t="s">
        <v>26</v>
      </c>
      <c r="D94" s="5" t="s">
        <v>776</v>
      </c>
      <c r="E94" s="3" t="s">
        <v>841</v>
      </c>
      <c r="F94" s="3" t="s">
        <v>22</v>
      </c>
      <c r="G94" s="5">
        <v>2.88</v>
      </c>
      <c r="H94" s="3" t="s">
        <v>270</v>
      </c>
      <c r="I94" s="3" t="s">
        <v>44</v>
      </c>
      <c r="J94" s="3" t="s">
        <v>11</v>
      </c>
      <c r="K94" s="3">
        <v>67.430000000000007</v>
      </c>
      <c r="M94" s="3" t="s">
        <v>271</v>
      </c>
      <c r="N94">
        <f>COUNTIF(E:E,E94)-COUNTIF($E94:E$201,E94)+1</f>
        <v>2</v>
      </c>
      <c r="O94" t="str">
        <f t="shared" si="2"/>
        <v>Hibesiz</v>
      </c>
    </row>
    <row r="95" spans="1:15" x14ac:dyDescent="0.35">
      <c r="A95" s="2" t="s">
        <v>406</v>
      </c>
      <c r="B95" s="3" t="s">
        <v>549</v>
      </c>
      <c r="C95" s="3" t="s">
        <v>7</v>
      </c>
      <c r="D95" s="5" t="s">
        <v>777</v>
      </c>
      <c r="E95" s="3" t="s">
        <v>842</v>
      </c>
      <c r="F95" s="3" t="s">
        <v>8</v>
      </c>
      <c r="G95" s="5">
        <v>2.65</v>
      </c>
      <c r="H95" s="3" t="s">
        <v>31</v>
      </c>
      <c r="I95" s="3" t="s">
        <v>24</v>
      </c>
      <c r="J95" s="3" t="s">
        <v>11</v>
      </c>
      <c r="K95" s="3">
        <v>79.75</v>
      </c>
      <c r="M95" s="3" t="s">
        <v>172</v>
      </c>
      <c r="N95">
        <f>COUNTIF(E:E,E95)-COUNTIF($E95:E$201,E95)+1</f>
        <v>1</v>
      </c>
      <c r="O95" t="str">
        <f t="shared" si="2"/>
        <v>Hibeli</v>
      </c>
    </row>
    <row r="96" spans="1:15" x14ac:dyDescent="0.35">
      <c r="A96" s="2" t="s">
        <v>407</v>
      </c>
      <c r="B96" s="3" t="s">
        <v>597</v>
      </c>
      <c r="C96" s="3" t="s">
        <v>7</v>
      </c>
      <c r="D96" s="5" t="s">
        <v>737</v>
      </c>
      <c r="E96" s="3" t="s">
        <v>842</v>
      </c>
      <c r="F96" s="3" t="s">
        <v>8</v>
      </c>
      <c r="G96" s="5">
        <v>2.5499999999999998</v>
      </c>
      <c r="H96" s="3" t="s">
        <v>203</v>
      </c>
      <c r="I96" s="3" t="s">
        <v>44</v>
      </c>
      <c r="J96" s="3" t="s">
        <v>11</v>
      </c>
      <c r="K96" s="3">
        <v>77.58</v>
      </c>
      <c r="M96" s="3" t="s">
        <v>204</v>
      </c>
      <c r="N96">
        <f>COUNTIF(E:E,E96)-COUNTIF($E96:E$201,E96)+1</f>
        <v>2</v>
      </c>
      <c r="O96" t="str">
        <f t="shared" si="2"/>
        <v>Hibesiz</v>
      </c>
    </row>
    <row r="97" spans="1:15" x14ac:dyDescent="0.35">
      <c r="A97" s="2" t="s">
        <v>408</v>
      </c>
      <c r="B97" s="3" t="s">
        <v>598</v>
      </c>
      <c r="C97" s="3" t="s">
        <v>7</v>
      </c>
      <c r="D97" s="5" t="s">
        <v>739</v>
      </c>
      <c r="E97" s="3" t="s">
        <v>842</v>
      </c>
      <c r="F97" s="3" t="s">
        <v>8</v>
      </c>
      <c r="G97" s="5">
        <v>2.2599999999999998</v>
      </c>
      <c r="H97" s="3" t="s">
        <v>77</v>
      </c>
      <c r="I97" s="3" t="s">
        <v>44</v>
      </c>
      <c r="J97" s="3" t="s">
        <v>11</v>
      </c>
      <c r="K97" s="3">
        <v>72.2</v>
      </c>
      <c r="M97" s="3" t="s">
        <v>253</v>
      </c>
      <c r="N97">
        <f>COUNTIF(E:E,E97)-COUNTIF($E97:E$201,E97)+1</f>
        <v>3</v>
      </c>
      <c r="O97" t="str">
        <f t="shared" si="2"/>
        <v>Hibesiz</v>
      </c>
    </row>
    <row r="98" spans="1:15" x14ac:dyDescent="0.35">
      <c r="A98" s="2" t="s">
        <v>409</v>
      </c>
      <c r="B98" s="3" t="s">
        <v>599</v>
      </c>
      <c r="C98" s="3" t="s">
        <v>26</v>
      </c>
      <c r="D98" s="5" t="s">
        <v>345</v>
      </c>
      <c r="E98" s="3" t="s">
        <v>843</v>
      </c>
      <c r="F98" s="3" t="s">
        <v>22</v>
      </c>
      <c r="G98" s="5">
        <v>3.71</v>
      </c>
      <c r="H98" s="3" t="s">
        <v>211</v>
      </c>
      <c r="I98" s="3" t="s">
        <v>212</v>
      </c>
      <c r="J98" s="3" t="s">
        <v>11</v>
      </c>
      <c r="K98" s="3">
        <v>77.12</v>
      </c>
      <c r="M98" s="3" t="s">
        <v>213</v>
      </c>
      <c r="N98">
        <f>COUNTIF(E:E,E98)-COUNTIF($E98:E$201,E98)+1</f>
        <v>1</v>
      </c>
      <c r="O98" t="str">
        <f t="shared" ref="O98:O129" si="3">IF(COUNTIF(E:E,E98)=1,"Hibeli",IF(N98&gt;ROUND(COUNTIF(E:E,E98)*$Q$2,0),"Hibesiz","Hibeli"))</f>
        <v>Hibeli</v>
      </c>
    </row>
    <row r="99" spans="1:15" x14ac:dyDescent="0.35">
      <c r="A99" s="2" t="s">
        <v>410</v>
      </c>
      <c r="B99" s="3" t="s">
        <v>600</v>
      </c>
      <c r="C99" s="3" t="s">
        <v>7</v>
      </c>
      <c r="D99" s="5" t="s">
        <v>754</v>
      </c>
      <c r="E99" s="3" t="s">
        <v>844</v>
      </c>
      <c r="F99" s="3" t="s">
        <v>8</v>
      </c>
      <c r="G99" s="5">
        <v>3.76</v>
      </c>
      <c r="H99" s="3" t="s">
        <v>15</v>
      </c>
      <c r="I99" s="3" t="s">
        <v>16</v>
      </c>
      <c r="J99" s="3" t="s">
        <v>11</v>
      </c>
      <c r="K99" s="3">
        <v>94.2</v>
      </c>
      <c r="M99" s="3" t="s">
        <v>30</v>
      </c>
      <c r="N99">
        <f>COUNTIF(E:E,E99)-COUNTIF($E99:E$201,E99)+1</f>
        <v>1</v>
      </c>
      <c r="O99" t="str">
        <f t="shared" si="3"/>
        <v>Hibeli</v>
      </c>
    </row>
    <row r="100" spans="1:15" x14ac:dyDescent="0.35">
      <c r="A100" s="2" t="s">
        <v>411</v>
      </c>
      <c r="B100" s="3" t="s">
        <v>601</v>
      </c>
      <c r="C100" s="3" t="s">
        <v>7</v>
      </c>
      <c r="D100" s="5" t="s">
        <v>778</v>
      </c>
      <c r="E100" s="3" t="s">
        <v>844</v>
      </c>
      <c r="F100" s="3" t="s">
        <v>8</v>
      </c>
      <c r="G100" s="5">
        <v>3.48</v>
      </c>
      <c r="H100" s="3" t="s">
        <v>82</v>
      </c>
      <c r="I100" s="3" t="s">
        <v>19</v>
      </c>
      <c r="J100" s="3" t="s">
        <v>11</v>
      </c>
      <c r="K100" s="3">
        <v>87.93</v>
      </c>
      <c r="M100" s="3" t="s">
        <v>83</v>
      </c>
      <c r="N100">
        <f>COUNTIF(E:E,E100)-COUNTIF($E100:E$201,E100)+1</f>
        <v>2</v>
      </c>
      <c r="O100" t="str">
        <f t="shared" si="3"/>
        <v>Hibeli</v>
      </c>
    </row>
    <row r="101" spans="1:15" x14ac:dyDescent="0.35">
      <c r="A101" s="2" t="s">
        <v>412</v>
      </c>
      <c r="B101" s="3" t="s">
        <v>602</v>
      </c>
      <c r="C101" s="3" t="s">
        <v>7</v>
      </c>
      <c r="D101" s="5" t="s">
        <v>779</v>
      </c>
      <c r="E101" s="3" t="s">
        <v>844</v>
      </c>
      <c r="F101" s="3" t="s">
        <v>8</v>
      </c>
      <c r="G101" s="5">
        <v>3.42</v>
      </c>
      <c r="H101" s="3" t="s">
        <v>47</v>
      </c>
      <c r="I101" s="3" t="s">
        <v>44</v>
      </c>
      <c r="J101" s="3" t="s">
        <v>11</v>
      </c>
      <c r="K101" s="3">
        <v>86.88</v>
      </c>
      <c r="M101" s="3" t="s">
        <v>94</v>
      </c>
      <c r="N101">
        <f>COUNTIF(E:E,E101)-COUNTIF($E101:E$201,E101)+1</f>
        <v>3</v>
      </c>
      <c r="O101" t="str">
        <f t="shared" si="3"/>
        <v>Hibeli</v>
      </c>
    </row>
    <row r="102" spans="1:15" x14ac:dyDescent="0.35">
      <c r="A102" s="2" t="s">
        <v>413</v>
      </c>
      <c r="B102" s="3" t="s">
        <v>603</v>
      </c>
      <c r="C102" s="3" t="s">
        <v>7</v>
      </c>
      <c r="D102" s="5" t="s">
        <v>745</v>
      </c>
      <c r="E102" s="3" t="s">
        <v>844</v>
      </c>
      <c r="F102" s="3" t="s">
        <v>8</v>
      </c>
      <c r="G102" s="5">
        <v>3.27</v>
      </c>
      <c r="H102" s="3" t="s">
        <v>47</v>
      </c>
      <c r="I102" s="3" t="s">
        <v>44</v>
      </c>
      <c r="J102" s="3" t="s">
        <v>11</v>
      </c>
      <c r="K102" s="3">
        <v>85.98</v>
      </c>
      <c r="M102" s="3" t="s">
        <v>102</v>
      </c>
      <c r="N102">
        <f>COUNTIF(E:E,E102)-COUNTIF($E102:E$201,E102)+1</f>
        <v>4</v>
      </c>
      <c r="O102" t="str">
        <f t="shared" si="3"/>
        <v>Hibeli</v>
      </c>
    </row>
    <row r="103" spans="1:15" x14ac:dyDescent="0.35">
      <c r="A103" s="2" t="s">
        <v>414</v>
      </c>
      <c r="B103" s="3" t="s">
        <v>604</v>
      </c>
      <c r="C103" s="3" t="s">
        <v>7</v>
      </c>
      <c r="D103" s="5" t="s">
        <v>758</v>
      </c>
      <c r="E103" s="3" t="s">
        <v>844</v>
      </c>
      <c r="F103" s="3" t="s">
        <v>8</v>
      </c>
      <c r="G103" s="5">
        <v>3.74</v>
      </c>
      <c r="H103" s="3" t="s">
        <v>116</v>
      </c>
      <c r="I103" s="3" t="s">
        <v>117</v>
      </c>
      <c r="J103" s="3" t="s">
        <v>11</v>
      </c>
      <c r="K103" s="3">
        <v>84.47</v>
      </c>
      <c r="M103" s="3" t="s">
        <v>118</v>
      </c>
      <c r="N103">
        <f>COUNTIF(E:E,E103)-COUNTIF($E103:E$201,E103)+1</f>
        <v>5</v>
      </c>
      <c r="O103" t="str">
        <f t="shared" si="3"/>
        <v>Hibesiz</v>
      </c>
    </row>
    <row r="104" spans="1:15" x14ac:dyDescent="0.35">
      <c r="A104" s="2" t="s">
        <v>415</v>
      </c>
      <c r="B104" s="3" t="s">
        <v>605</v>
      </c>
      <c r="C104" s="3" t="s">
        <v>7</v>
      </c>
      <c r="D104" s="5" t="s">
        <v>750</v>
      </c>
      <c r="E104" s="3" t="s">
        <v>844</v>
      </c>
      <c r="F104" s="3" t="s">
        <v>8</v>
      </c>
      <c r="G104" s="5">
        <v>2.95</v>
      </c>
      <c r="H104" s="3" t="s">
        <v>144</v>
      </c>
      <c r="I104" s="3" t="s">
        <v>44</v>
      </c>
      <c r="J104" s="3" t="s">
        <v>11</v>
      </c>
      <c r="K104" s="3">
        <v>82.25</v>
      </c>
      <c r="M104" s="3" t="s">
        <v>145</v>
      </c>
      <c r="N104">
        <f>COUNTIF(E:E,E104)-COUNTIF($E104:E$201,E104)+1</f>
        <v>6</v>
      </c>
      <c r="O104" t="str">
        <f t="shared" si="3"/>
        <v>Hibesiz</v>
      </c>
    </row>
    <row r="105" spans="1:15" x14ac:dyDescent="0.35">
      <c r="A105" s="2" t="s">
        <v>416</v>
      </c>
      <c r="B105" s="3" t="s">
        <v>606</v>
      </c>
      <c r="C105" s="3" t="s">
        <v>7</v>
      </c>
      <c r="D105" s="5" t="s">
        <v>780</v>
      </c>
      <c r="E105" s="3" t="s">
        <v>844</v>
      </c>
      <c r="F105" s="3" t="s">
        <v>8</v>
      </c>
      <c r="G105" s="5">
        <v>2.93</v>
      </c>
      <c r="H105" s="3" t="s">
        <v>116</v>
      </c>
      <c r="I105" s="3" t="s">
        <v>117</v>
      </c>
      <c r="J105" s="3" t="s">
        <v>11</v>
      </c>
      <c r="K105" s="3">
        <v>82.02</v>
      </c>
      <c r="M105" s="3" t="s">
        <v>148</v>
      </c>
      <c r="N105">
        <f>COUNTIF(E:E,E105)-COUNTIF($E105:E$201,E105)+1</f>
        <v>7</v>
      </c>
      <c r="O105" t="str">
        <f t="shared" si="3"/>
        <v>Hibesiz</v>
      </c>
    </row>
    <row r="106" spans="1:15" x14ac:dyDescent="0.35">
      <c r="A106" s="2" t="s">
        <v>417</v>
      </c>
      <c r="B106" s="3" t="s">
        <v>607</v>
      </c>
      <c r="C106" s="3" t="s">
        <v>7</v>
      </c>
      <c r="D106" s="5" t="s">
        <v>781</v>
      </c>
      <c r="E106" s="3" t="s">
        <v>844</v>
      </c>
      <c r="F106" s="3" t="s">
        <v>8</v>
      </c>
      <c r="G106" s="5">
        <v>3.76</v>
      </c>
      <c r="H106" s="3" t="s">
        <v>116</v>
      </c>
      <c r="I106" s="3" t="s">
        <v>117</v>
      </c>
      <c r="J106" s="3" t="s">
        <v>11</v>
      </c>
      <c r="K106" s="3">
        <v>81.7</v>
      </c>
      <c r="M106" s="3" t="s">
        <v>154</v>
      </c>
      <c r="N106">
        <f>COUNTIF(E:E,E106)-COUNTIF($E106:E$201,E106)+1</f>
        <v>8</v>
      </c>
      <c r="O106" t="str">
        <f t="shared" si="3"/>
        <v>Hibesiz</v>
      </c>
    </row>
    <row r="107" spans="1:15" x14ac:dyDescent="0.35">
      <c r="A107" s="2" t="s">
        <v>418</v>
      </c>
      <c r="B107" s="3" t="s">
        <v>608</v>
      </c>
      <c r="C107" s="3" t="s">
        <v>7</v>
      </c>
      <c r="D107" s="5" t="s">
        <v>782</v>
      </c>
      <c r="E107" s="3" t="s">
        <v>844</v>
      </c>
      <c r="F107" s="3" t="s">
        <v>8</v>
      </c>
      <c r="G107" s="5">
        <v>3.76</v>
      </c>
      <c r="H107" s="3" t="s">
        <v>173</v>
      </c>
      <c r="I107" s="3" t="s">
        <v>89</v>
      </c>
      <c r="J107" s="3" t="s">
        <v>11</v>
      </c>
      <c r="K107" s="3">
        <v>79.7</v>
      </c>
      <c r="M107" s="3" t="s">
        <v>174</v>
      </c>
      <c r="N107">
        <f>COUNTIF(E:E,E107)-COUNTIF($E107:E$201,E107)+1</f>
        <v>9</v>
      </c>
      <c r="O107" t="str">
        <f t="shared" si="3"/>
        <v>Hibesiz</v>
      </c>
    </row>
    <row r="108" spans="1:15" x14ac:dyDescent="0.35">
      <c r="A108" s="2" t="s">
        <v>419</v>
      </c>
      <c r="B108" s="3" t="s">
        <v>609</v>
      </c>
      <c r="C108" s="3" t="s">
        <v>7</v>
      </c>
      <c r="D108" s="5" t="s">
        <v>726</v>
      </c>
      <c r="E108" s="3" t="s">
        <v>844</v>
      </c>
      <c r="F108" s="3" t="s">
        <v>8</v>
      </c>
      <c r="G108" s="5">
        <v>3.52</v>
      </c>
      <c r="H108" s="3" t="s">
        <v>15</v>
      </c>
      <c r="I108" s="3" t="s">
        <v>16</v>
      </c>
      <c r="J108" s="3" t="s">
        <v>11</v>
      </c>
      <c r="K108" s="3">
        <v>79.400000000000006</v>
      </c>
      <c r="M108" s="3" t="s">
        <v>179</v>
      </c>
      <c r="N108">
        <f>COUNTIF(E:E,E108)-COUNTIF($E108:E$201,E108)+1</f>
        <v>10</v>
      </c>
      <c r="O108" t="str">
        <f t="shared" si="3"/>
        <v>Hibesiz</v>
      </c>
    </row>
    <row r="109" spans="1:15" x14ac:dyDescent="0.35">
      <c r="A109" s="2" t="s">
        <v>420</v>
      </c>
      <c r="B109" s="3" t="s">
        <v>610</v>
      </c>
      <c r="C109" s="3" t="s">
        <v>7</v>
      </c>
      <c r="D109" s="5" t="s">
        <v>783</v>
      </c>
      <c r="E109" s="3" t="s">
        <v>844</v>
      </c>
      <c r="F109" s="3" t="s">
        <v>8</v>
      </c>
      <c r="G109" s="5">
        <v>2.34</v>
      </c>
      <c r="H109" s="3" t="s">
        <v>144</v>
      </c>
      <c r="I109" s="3" t="s">
        <v>44</v>
      </c>
      <c r="J109" s="3" t="s">
        <v>11</v>
      </c>
      <c r="K109" s="3">
        <v>79.13</v>
      </c>
      <c r="M109" s="3" t="s">
        <v>182</v>
      </c>
      <c r="N109">
        <f>COUNTIF(E:E,E109)-COUNTIF($E109:E$201,E109)+1</f>
        <v>11</v>
      </c>
      <c r="O109" t="str">
        <f t="shared" si="3"/>
        <v>Hibesiz</v>
      </c>
    </row>
    <row r="110" spans="1:15" x14ac:dyDescent="0.35">
      <c r="A110" s="2" t="s">
        <v>421</v>
      </c>
      <c r="B110" s="3" t="s">
        <v>611</v>
      </c>
      <c r="C110" s="3" t="s">
        <v>7</v>
      </c>
      <c r="D110" s="5" t="s">
        <v>720</v>
      </c>
      <c r="E110" s="3" t="s">
        <v>844</v>
      </c>
      <c r="F110" s="3" t="s">
        <v>8</v>
      </c>
      <c r="G110" s="5">
        <v>3.08</v>
      </c>
      <c r="H110" s="3" t="s">
        <v>116</v>
      </c>
      <c r="I110" s="3" t="s">
        <v>117</v>
      </c>
      <c r="J110" s="3" t="s">
        <v>11</v>
      </c>
      <c r="K110" s="3">
        <v>78.77</v>
      </c>
      <c r="M110" s="3" t="s">
        <v>188</v>
      </c>
      <c r="N110">
        <f>COUNTIF(E:E,E110)-COUNTIF($E110:E$201,E110)+1</f>
        <v>12</v>
      </c>
      <c r="O110" t="str">
        <f t="shared" si="3"/>
        <v>Hibesiz</v>
      </c>
    </row>
    <row r="111" spans="1:15" x14ac:dyDescent="0.35">
      <c r="A111" s="2" t="s">
        <v>422</v>
      </c>
      <c r="B111" s="3" t="s">
        <v>612</v>
      </c>
      <c r="C111" s="3" t="s">
        <v>7</v>
      </c>
      <c r="D111" s="5" t="s">
        <v>784</v>
      </c>
      <c r="E111" s="3" t="s">
        <v>845</v>
      </c>
      <c r="F111" s="3" t="s">
        <v>14</v>
      </c>
      <c r="G111" s="5">
        <v>4</v>
      </c>
      <c r="H111" s="3" t="s">
        <v>15</v>
      </c>
      <c r="I111" s="3" t="s">
        <v>16</v>
      </c>
      <c r="J111" s="3" t="s">
        <v>11</v>
      </c>
      <c r="K111" s="3">
        <v>97</v>
      </c>
      <c r="M111" s="3" t="s">
        <v>17</v>
      </c>
      <c r="N111">
        <f>COUNTIF(E:E,E111)-COUNTIF($E111:E$201,E111)+1</f>
        <v>1</v>
      </c>
      <c r="O111" t="str">
        <f t="shared" si="3"/>
        <v>Hibeli</v>
      </c>
    </row>
    <row r="112" spans="1:15" x14ac:dyDescent="0.35">
      <c r="A112" s="2" t="s">
        <v>423</v>
      </c>
      <c r="B112" s="3" t="s">
        <v>613</v>
      </c>
      <c r="C112" s="3" t="s">
        <v>7</v>
      </c>
      <c r="D112" s="5" t="s">
        <v>772</v>
      </c>
      <c r="E112" s="3" t="s">
        <v>845</v>
      </c>
      <c r="F112" s="3" t="s">
        <v>14</v>
      </c>
      <c r="G112" s="5">
        <v>2.75</v>
      </c>
      <c r="H112" s="3" t="s">
        <v>162</v>
      </c>
      <c r="I112" s="3" t="s">
        <v>44</v>
      </c>
      <c r="J112" s="3" t="s">
        <v>11</v>
      </c>
      <c r="K112" s="3">
        <v>80.42</v>
      </c>
      <c r="M112" s="3" t="s">
        <v>163</v>
      </c>
      <c r="N112">
        <f>COUNTIF(E:E,E112)-COUNTIF($E112:E$201,E112)+1</f>
        <v>2</v>
      </c>
      <c r="O112" t="str">
        <f t="shared" si="3"/>
        <v>Hibeli</v>
      </c>
    </row>
    <row r="113" spans="1:15" x14ac:dyDescent="0.35">
      <c r="A113" s="2" t="s">
        <v>424</v>
      </c>
      <c r="B113" s="3" t="s">
        <v>614</v>
      </c>
      <c r="C113" s="3" t="s">
        <v>7</v>
      </c>
      <c r="D113" s="5" t="s">
        <v>785</v>
      </c>
      <c r="E113" s="3" t="s">
        <v>845</v>
      </c>
      <c r="F113" s="3" t="s">
        <v>14</v>
      </c>
      <c r="G113" s="5">
        <v>87.98</v>
      </c>
      <c r="H113" s="3" t="s">
        <v>180</v>
      </c>
      <c r="I113" s="3" t="s">
        <v>28</v>
      </c>
      <c r="J113" s="3" t="s">
        <v>11</v>
      </c>
      <c r="K113" s="3">
        <v>79.150000000000006</v>
      </c>
      <c r="M113" s="3" t="s">
        <v>181</v>
      </c>
      <c r="N113">
        <f>COUNTIF(E:E,E113)-COUNTIF($E113:E$201,E113)+1</f>
        <v>3</v>
      </c>
      <c r="O113" t="str">
        <f t="shared" si="3"/>
        <v>Hibeli</v>
      </c>
    </row>
    <row r="114" spans="1:15" x14ac:dyDescent="0.35">
      <c r="A114" s="2" t="s">
        <v>425</v>
      </c>
      <c r="B114" s="3" t="s">
        <v>615</v>
      </c>
      <c r="C114" s="3" t="s">
        <v>7</v>
      </c>
      <c r="D114" s="5" t="s">
        <v>345</v>
      </c>
      <c r="E114" s="3" t="s">
        <v>845</v>
      </c>
      <c r="F114" s="3" t="s">
        <v>14</v>
      </c>
      <c r="G114" s="5">
        <v>2.5299999999999998</v>
      </c>
      <c r="H114" s="3" t="s">
        <v>162</v>
      </c>
      <c r="I114" s="3" t="s">
        <v>44</v>
      </c>
      <c r="J114" s="3" t="s">
        <v>11</v>
      </c>
      <c r="K114" s="3">
        <v>78.849999999999994</v>
      </c>
      <c r="M114" s="3" t="s">
        <v>187</v>
      </c>
      <c r="N114">
        <f>COUNTIF(E:E,E114)-COUNTIF($E114:E$201,E114)+1</f>
        <v>4</v>
      </c>
      <c r="O114" t="str">
        <f t="shared" si="3"/>
        <v>Hibesiz</v>
      </c>
    </row>
    <row r="115" spans="1:15" x14ac:dyDescent="0.35">
      <c r="A115" s="2" t="s">
        <v>426</v>
      </c>
      <c r="B115" s="3" t="s">
        <v>616</v>
      </c>
      <c r="C115" s="3" t="s">
        <v>7</v>
      </c>
      <c r="D115" s="5" t="s">
        <v>786</v>
      </c>
      <c r="E115" s="3" t="s">
        <v>845</v>
      </c>
      <c r="F115" s="3" t="s">
        <v>14</v>
      </c>
      <c r="G115" s="5">
        <v>2.89</v>
      </c>
      <c r="H115" s="3" t="s">
        <v>15</v>
      </c>
      <c r="I115" s="3" t="s">
        <v>16</v>
      </c>
      <c r="J115" s="3" t="s">
        <v>11</v>
      </c>
      <c r="K115" s="3">
        <v>76.55</v>
      </c>
      <c r="M115" s="3" t="s">
        <v>215</v>
      </c>
      <c r="N115">
        <f>COUNTIF(E:E,E115)-COUNTIF($E115:E$201,E115)+1</f>
        <v>5</v>
      </c>
      <c r="O115" t="str">
        <f t="shared" si="3"/>
        <v>Hibesiz</v>
      </c>
    </row>
    <row r="116" spans="1:15" x14ac:dyDescent="0.35">
      <c r="A116" s="2" t="s">
        <v>427</v>
      </c>
      <c r="B116" s="3" t="s">
        <v>617</v>
      </c>
      <c r="C116" s="3" t="s">
        <v>7</v>
      </c>
      <c r="D116" s="5" t="s">
        <v>787</v>
      </c>
      <c r="E116" s="3" t="s">
        <v>845</v>
      </c>
      <c r="F116" s="3" t="s">
        <v>14</v>
      </c>
      <c r="G116" s="5">
        <v>2.9</v>
      </c>
      <c r="H116" s="3" t="s">
        <v>180</v>
      </c>
      <c r="I116" s="3" t="s">
        <v>28</v>
      </c>
      <c r="J116" s="3" t="s">
        <v>11</v>
      </c>
      <c r="K116" s="3">
        <v>74.17</v>
      </c>
      <c r="M116" s="3" t="s">
        <v>235</v>
      </c>
      <c r="N116">
        <f>COUNTIF(E:E,E116)-COUNTIF($E116:E$201,E116)+1</f>
        <v>6</v>
      </c>
      <c r="O116" t="str">
        <f t="shared" si="3"/>
        <v>Hibesiz</v>
      </c>
    </row>
    <row r="117" spans="1:15" x14ac:dyDescent="0.35">
      <c r="A117" s="2" t="s">
        <v>428</v>
      </c>
      <c r="B117" s="3" t="s">
        <v>618</v>
      </c>
      <c r="C117" s="3" t="s">
        <v>7</v>
      </c>
      <c r="D117" s="5" t="s">
        <v>700</v>
      </c>
      <c r="E117" s="3" t="s">
        <v>845</v>
      </c>
      <c r="F117" s="3" t="s">
        <v>14</v>
      </c>
      <c r="G117" s="5">
        <v>2.23</v>
      </c>
      <c r="H117" s="3" t="s">
        <v>82</v>
      </c>
      <c r="I117" s="3" t="s">
        <v>19</v>
      </c>
      <c r="J117" s="3" t="s">
        <v>11</v>
      </c>
      <c r="K117" s="3">
        <v>72.349999999999994</v>
      </c>
      <c r="M117" s="3" t="s">
        <v>252</v>
      </c>
      <c r="N117">
        <f>COUNTIF(E:E,E117)-COUNTIF($E117:E$201,E117)+1</f>
        <v>7</v>
      </c>
      <c r="O117" t="str">
        <f t="shared" si="3"/>
        <v>Hibesiz</v>
      </c>
    </row>
    <row r="118" spans="1:15" x14ac:dyDescent="0.35">
      <c r="A118" s="2" t="s">
        <v>429</v>
      </c>
      <c r="B118" s="3" t="s">
        <v>619</v>
      </c>
      <c r="C118" s="3" t="s">
        <v>7</v>
      </c>
      <c r="D118" s="5" t="s">
        <v>788</v>
      </c>
      <c r="E118" s="3" t="s">
        <v>845</v>
      </c>
      <c r="F118" s="3" t="s">
        <v>14</v>
      </c>
      <c r="G118" s="5">
        <v>2.33</v>
      </c>
      <c r="H118" s="3" t="s">
        <v>294</v>
      </c>
      <c r="I118" s="3" t="s">
        <v>75</v>
      </c>
      <c r="J118" s="3" t="s">
        <v>11</v>
      </c>
      <c r="K118" s="3">
        <v>63.02</v>
      </c>
      <c r="M118" s="3" t="s">
        <v>295</v>
      </c>
      <c r="N118">
        <f>COUNTIF(E:E,E118)-COUNTIF($E118:E$201,E118)+1</f>
        <v>8</v>
      </c>
      <c r="O118" t="str">
        <f t="shared" si="3"/>
        <v>Hibesiz</v>
      </c>
    </row>
    <row r="119" spans="1:15" x14ac:dyDescent="0.35">
      <c r="A119" s="2" t="s">
        <v>430</v>
      </c>
      <c r="B119" s="3" t="s">
        <v>620</v>
      </c>
      <c r="C119" s="3" t="s">
        <v>7</v>
      </c>
      <c r="D119" s="5" t="s">
        <v>789</v>
      </c>
      <c r="E119" s="3" t="s">
        <v>845</v>
      </c>
      <c r="F119" s="3" t="s">
        <v>14</v>
      </c>
      <c r="G119" s="5">
        <v>2.35</v>
      </c>
      <c r="H119" s="3" t="s">
        <v>33</v>
      </c>
      <c r="I119" s="3" t="s">
        <v>34</v>
      </c>
      <c r="J119" s="3" t="s">
        <v>11</v>
      </c>
      <c r="K119" s="3">
        <v>62.25</v>
      </c>
      <c r="M119" s="3" t="s">
        <v>296</v>
      </c>
      <c r="N119">
        <f>COUNTIF(E:E,E119)-COUNTIF($E119:E$201,E119)+1</f>
        <v>9</v>
      </c>
      <c r="O119" t="str">
        <f t="shared" si="3"/>
        <v>Hibesiz</v>
      </c>
    </row>
    <row r="120" spans="1:15" x14ac:dyDescent="0.35">
      <c r="A120" s="2" t="s">
        <v>431</v>
      </c>
      <c r="B120" s="3" t="s">
        <v>621</v>
      </c>
      <c r="C120" s="3" t="s">
        <v>7</v>
      </c>
      <c r="D120" s="5" t="s">
        <v>790</v>
      </c>
      <c r="E120" s="3" t="s">
        <v>845</v>
      </c>
      <c r="F120" s="3" t="s">
        <v>14</v>
      </c>
      <c r="G120" s="5">
        <v>2.38</v>
      </c>
      <c r="H120" s="3" t="s">
        <v>33</v>
      </c>
      <c r="I120" s="3" t="s">
        <v>34</v>
      </c>
      <c r="J120" s="3" t="s">
        <v>11</v>
      </c>
      <c r="K120" s="3">
        <v>58.6</v>
      </c>
      <c r="M120" s="3" t="s">
        <v>303</v>
      </c>
      <c r="N120">
        <f>COUNTIF(E:E,E120)-COUNTIF($E120:E$201,E120)+1</f>
        <v>10</v>
      </c>
      <c r="O120" t="str">
        <f t="shared" si="3"/>
        <v>Hibesiz</v>
      </c>
    </row>
    <row r="121" spans="1:15" x14ac:dyDescent="0.35">
      <c r="A121" s="2" t="s">
        <v>432</v>
      </c>
      <c r="B121" s="3" t="s">
        <v>622</v>
      </c>
      <c r="C121" s="3" t="s">
        <v>7</v>
      </c>
      <c r="D121" s="5" t="s">
        <v>791</v>
      </c>
      <c r="E121" s="3" t="s">
        <v>846</v>
      </c>
      <c r="F121" s="3" t="s">
        <v>8</v>
      </c>
      <c r="G121" s="5">
        <v>3.81</v>
      </c>
      <c r="H121" s="3" t="s">
        <v>47</v>
      </c>
      <c r="I121" s="3" t="s">
        <v>44</v>
      </c>
      <c r="J121" s="3" t="s">
        <v>11</v>
      </c>
      <c r="K121" s="3">
        <v>90.78</v>
      </c>
      <c r="M121" s="3" t="s">
        <v>48</v>
      </c>
      <c r="N121">
        <f>COUNTIF(E:E,E121)-COUNTIF($E121:E$201,E121)+1</f>
        <v>1</v>
      </c>
      <c r="O121" t="str">
        <f t="shared" si="3"/>
        <v>Hibeli</v>
      </c>
    </row>
    <row r="122" spans="1:15" x14ac:dyDescent="0.35">
      <c r="A122" s="2" t="s">
        <v>433</v>
      </c>
      <c r="B122" s="3" t="s">
        <v>623</v>
      </c>
      <c r="C122" s="3" t="s">
        <v>7</v>
      </c>
      <c r="D122" s="5" t="s">
        <v>792</v>
      </c>
      <c r="E122" s="3" t="s">
        <v>846</v>
      </c>
      <c r="F122" s="3" t="s">
        <v>8</v>
      </c>
      <c r="G122" s="5">
        <v>3.4</v>
      </c>
      <c r="H122" s="3" t="s">
        <v>47</v>
      </c>
      <c r="I122" s="3" t="s">
        <v>44</v>
      </c>
      <c r="J122" s="3" t="s">
        <v>11</v>
      </c>
      <c r="K122" s="3">
        <v>87.5</v>
      </c>
      <c r="M122" s="3" t="s">
        <v>87</v>
      </c>
      <c r="N122">
        <f>COUNTIF(E:E,E122)-COUNTIF($E122:E$201,E122)+1</f>
        <v>2</v>
      </c>
      <c r="O122" t="str">
        <f t="shared" si="3"/>
        <v>Hibeli</v>
      </c>
    </row>
    <row r="123" spans="1:15" x14ac:dyDescent="0.35">
      <c r="A123" s="2" t="s">
        <v>434</v>
      </c>
      <c r="B123" s="3" t="s">
        <v>624</v>
      </c>
      <c r="C123" s="3" t="s">
        <v>7</v>
      </c>
      <c r="D123" s="5" t="s">
        <v>793</v>
      </c>
      <c r="E123" s="3" t="s">
        <v>846</v>
      </c>
      <c r="F123" s="3" t="s">
        <v>8</v>
      </c>
      <c r="G123" s="5">
        <v>2.9</v>
      </c>
      <c r="H123" s="3" t="s">
        <v>82</v>
      </c>
      <c r="I123" s="3" t="s">
        <v>19</v>
      </c>
      <c r="J123" s="3" t="s">
        <v>11</v>
      </c>
      <c r="K123" s="3">
        <v>84.17</v>
      </c>
      <c r="M123" s="3" t="s">
        <v>124</v>
      </c>
      <c r="N123">
        <f>COUNTIF(E:E,E123)-COUNTIF($E123:E$201,E123)+1</f>
        <v>3</v>
      </c>
      <c r="O123" t="str">
        <f t="shared" si="3"/>
        <v>Hibeli</v>
      </c>
    </row>
    <row r="124" spans="1:15" x14ac:dyDescent="0.35">
      <c r="A124" s="2" t="s">
        <v>435</v>
      </c>
      <c r="B124" s="3" t="s">
        <v>545</v>
      </c>
      <c r="C124" s="3" t="s">
        <v>7</v>
      </c>
      <c r="D124" s="5" t="s">
        <v>794</v>
      </c>
      <c r="E124" s="3" t="s">
        <v>846</v>
      </c>
      <c r="F124" s="3" t="s">
        <v>8</v>
      </c>
      <c r="G124" s="5">
        <v>3.23</v>
      </c>
      <c r="H124" s="3" t="s">
        <v>127</v>
      </c>
      <c r="I124" s="3" t="s">
        <v>89</v>
      </c>
      <c r="J124" s="3" t="s">
        <v>11</v>
      </c>
      <c r="K124" s="3">
        <v>83.52</v>
      </c>
      <c r="M124" s="3" t="s">
        <v>128</v>
      </c>
      <c r="N124">
        <f>COUNTIF(E:E,E124)-COUNTIF($E124:E$201,E124)+1</f>
        <v>4</v>
      </c>
      <c r="O124" t="str">
        <f t="shared" si="3"/>
        <v>Hibeli</v>
      </c>
    </row>
    <row r="125" spans="1:15" x14ac:dyDescent="0.35">
      <c r="A125" s="2" t="s">
        <v>436</v>
      </c>
      <c r="B125" s="3" t="s">
        <v>625</v>
      </c>
      <c r="C125" s="3" t="s">
        <v>7</v>
      </c>
      <c r="D125" s="5" t="s">
        <v>739</v>
      </c>
      <c r="E125" s="3" t="s">
        <v>846</v>
      </c>
      <c r="F125" s="3" t="s">
        <v>8</v>
      </c>
      <c r="G125" s="5">
        <v>3.48</v>
      </c>
      <c r="H125" s="3" t="s">
        <v>56</v>
      </c>
      <c r="I125" s="3" t="s">
        <v>44</v>
      </c>
      <c r="J125" s="3" t="s">
        <v>11</v>
      </c>
      <c r="K125" s="3">
        <v>82.93</v>
      </c>
      <c r="M125" s="3" t="s">
        <v>133</v>
      </c>
      <c r="N125">
        <f>COUNTIF(E:E,E125)-COUNTIF($E125:E$201,E125)+1</f>
        <v>5</v>
      </c>
      <c r="O125" t="str">
        <f t="shared" si="3"/>
        <v>Hibeli</v>
      </c>
    </row>
    <row r="126" spans="1:15" x14ac:dyDescent="0.35">
      <c r="A126" s="2" t="s">
        <v>437</v>
      </c>
      <c r="B126" s="3" t="s">
        <v>626</v>
      </c>
      <c r="C126" s="3" t="s">
        <v>7</v>
      </c>
      <c r="D126" s="5" t="s">
        <v>724</v>
      </c>
      <c r="E126" s="3" t="s">
        <v>846</v>
      </c>
      <c r="F126" s="3" t="s">
        <v>8</v>
      </c>
      <c r="G126" s="5">
        <v>3.35</v>
      </c>
      <c r="H126" s="3" t="s">
        <v>137</v>
      </c>
      <c r="I126" s="3" t="s">
        <v>34</v>
      </c>
      <c r="J126" s="3" t="s">
        <v>11</v>
      </c>
      <c r="K126" s="3">
        <v>82.42</v>
      </c>
      <c r="M126" s="3" t="s">
        <v>138</v>
      </c>
      <c r="N126">
        <f>COUNTIF(E:E,E126)-COUNTIF($E126:E$201,E126)+1</f>
        <v>6</v>
      </c>
      <c r="O126" t="str">
        <f t="shared" si="3"/>
        <v>Hibesiz</v>
      </c>
    </row>
    <row r="127" spans="1:15" x14ac:dyDescent="0.35">
      <c r="A127" s="2" t="s">
        <v>438</v>
      </c>
      <c r="B127" s="3" t="s">
        <v>627</v>
      </c>
      <c r="C127" s="3" t="s">
        <v>7</v>
      </c>
      <c r="D127" s="5" t="s">
        <v>795</v>
      </c>
      <c r="E127" s="3" t="s">
        <v>846</v>
      </c>
      <c r="F127" s="3" t="s">
        <v>8</v>
      </c>
      <c r="G127" s="5">
        <v>2.9</v>
      </c>
      <c r="H127" s="3" t="s">
        <v>127</v>
      </c>
      <c r="I127" s="3" t="s">
        <v>89</v>
      </c>
      <c r="J127" s="3" t="s">
        <v>11</v>
      </c>
      <c r="K127" s="3">
        <v>81.17</v>
      </c>
      <c r="M127" s="3" t="s">
        <v>157</v>
      </c>
      <c r="N127">
        <f>COUNTIF(E:E,E127)-COUNTIF($E127:E$201,E127)+1</f>
        <v>7</v>
      </c>
      <c r="O127" t="str">
        <f t="shared" si="3"/>
        <v>Hibesiz</v>
      </c>
    </row>
    <row r="128" spans="1:15" x14ac:dyDescent="0.35">
      <c r="A128" s="2" t="s">
        <v>439</v>
      </c>
      <c r="B128" s="3" t="s">
        <v>628</v>
      </c>
      <c r="C128" s="3" t="s">
        <v>7</v>
      </c>
      <c r="D128" s="5" t="s">
        <v>796</v>
      </c>
      <c r="E128" s="3" t="s">
        <v>846</v>
      </c>
      <c r="F128" s="3" t="s">
        <v>8</v>
      </c>
      <c r="G128" s="5">
        <v>2.73</v>
      </c>
      <c r="H128" s="3" t="s">
        <v>104</v>
      </c>
      <c r="I128" s="3" t="s">
        <v>19</v>
      </c>
      <c r="J128" s="3" t="s">
        <v>11</v>
      </c>
      <c r="K128" s="3">
        <v>78.900000000000006</v>
      </c>
      <c r="M128" s="3" t="s">
        <v>185</v>
      </c>
      <c r="N128">
        <f>COUNTIF(E:E,E128)-COUNTIF($E128:E$201,E128)+1</f>
        <v>8</v>
      </c>
      <c r="O128" t="str">
        <f t="shared" si="3"/>
        <v>Hibesiz</v>
      </c>
    </row>
    <row r="129" spans="1:15" x14ac:dyDescent="0.35">
      <c r="A129" s="2" t="s">
        <v>440</v>
      </c>
      <c r="B129" s="3" t="s">
        <v>629</v>
      </c>
      <c r="C129" s="3" t="s">
        <v>7</v>
      </c>
      <c r="D129" s="5" t="s">
        <v>787</v>
      </c>
      <c r="E129" s="3" t="s">
        <v>846</v>
      </c>
      <c r="F129" s="3" t="s">
        <v>8</v>
      </c>
      <c r="G129" s="5">
        <v>3.46</v>
      </c>
      <c r="H129" s="3" t="s">
        <v>137</v>
      </c>
      <c r="I129" s="3" t="s">
        <v>34</v>
      </c>
      <c r="J129" s="3" t="s">
        <v>11</v>
      </c>
      <c r="K129" s="3">
        <v>78.7</v>
      </c>
      <c r="M129" s="3" t="s">
        <v>189</v>
      </c>
      <c r="N129">
        <f>COUNTIF(E:E,E129)-COUNTIF($E129:E$201,E129)+1</f>
        <v>9</v>
      </c>
      <c r="O129" t="str">
        <f t="shared" si="3"/>
        <v>Hibesiz</v>
      </c>
    </row>
    <row r="130" spans="1:15" x14ac:dyDescent="0.35">
      <c r="A130" s="2" t="s">
        <v>441</v>
      </c>
      <c r="B130" s="3" t="s">
        <v>630</v>
      </c>
      <c r="C130" s="3" t="s">
        <v>7</v>
      </c>
      <c r="D130" s="5" t="s">
        <v>760</v>
      </c>
      <c r="E130" s="3" t="s">
        <v>846</v>
      </c>
      <c r="F130" s="3" t="s">
        <v>8</v>
      </c>
      <c r="G130" s="5">
        <v>2.5499999999999998</v>
      </c>
      <c r="H130" s="3" t="s">
        <v>190</v>
      </c>
      <c r="I130" s="3" t="s">
        <v>191</v>
      </c>
      <c r="J130" s="3" t="s">
        <v>11</v>
      </c>
      <c r="K130" s="3">
        <v>78.58</v>
      </c>
      <c r="M130" s="3" t="s">
        <v>192</v>
      </c>
      <c r="N130">
        <f>COUNTIF(E:E,E130)-COUNTIF($E130:E$201,E130)+1</f>
        <v>10</v>
      </c>
      <c r="O130" t="str">
        <f t="shared" ref="O130:O161" si="4">IF(COUNTIF(E:E,E130)=1,"Hibeli",IF(N130&gt;ROUND(COUNTIF(E:E,E130)*$Q$2,0),"Hibesiz","Hibeli"))</f>
        <v>Hibesiz</v>
      </c>
    </row>
    <row r="131" spans="1:15" x14ac:dyDescent="0.35">
      <c r="A131" s="2" t="s">
        <v>393</v>
      </c>
      <c r="B131" s="3" t="s">
        <v>631</v>
      </c>
      <c r="C131" s="3" t="s">
        <v>7</v>
      </c>
      <c r="D131" s="5" t="s">
        <v>734</v>
      </c>
      <c r="E131" s="3" t="s">
        <v>846</v>
      </c>
      <c r="F131" s="3" t="s">
        <v>8</v>
      </c>
      <c r="G131" s="5">
        <v>2.9</v>
      </c>
      <c r="H131" s="3" t="s">
        <v>49</v>
      </c>
      <c r="I131" s="3" t="s">
        <v>28</v>
      </c>
      <c r="J131" s="3" t="s">
        <v>11</v>
      </c>
      <c r="K131" s="3">
        <v>78.17</v>
      </c>
      <c r="M131" s="3" t="s">
        <v>197</v>
      </c>
      <c r="N131">
        <f>COUNTIF(E:E,E131)-COUNTIF($E131:E$201,E131)+1</f>
        <v>11</v>
      </c>
      <c r="O131" t="str">
        <f t="shared" si="4"/>
        <v>Hibesiz</v>
      </c>
    </row>
    <row r="132" spans="1:15" x14ac:dyDescent="0.35">
      <c r="A132" s="2" t="s">
        <v>442</v>
      </c>
      <c r="B132" s="3" t="s">
        <v>632</v>
      </c>
      <c r="C132" s="3" t="s">
        <v>7</v>
      </c>
      <c r="D132" s="5" t="s">
        <v>797</v>
      </c>
      <c r="E132" s="3" t="s">
        <v>846</v>
      </c>
      <c r="F132" s="3" t="s">
        <v>8</v>
      </c>
      <c r="G132" s="5">
        <v>2.8</v>
      </c>
      <c r="H132" s="3" t="s">
        <v>205</v>
      </c>
      <c r="I132" s="3" t="s">
        <v>28</v>
      </c>
      <c r="J132" s="3" t="s">
        <v>53</v>
      </c>
      <c r="K132" s="3">
        <v>77.5</v>
      </c>
      <c r="M132" s="3" t="s">
        <v>206</v>
      </c>
      <c r="N132">
        <f>COUNTIF(E:E,E132)-COUNTIF($E132:E$201,E132)+1</f>
        <v>12</v>
      </c>
      <c r="O132" t="str">
        <f t="shared" si="4"/>
        <v>Hibesiz</v>
      </c>
    </row>
    <row r="133" spans="1:15" x14ac:dyDescent="0.35">
      <c r="A133" s="2" t="s">
        <v>443</v>
      </c>
      <c r="B133" s="3" t="s">
        <v>633</v>
      </c>
      <c r="C133" s="3" t="s">
        <v>7</v>
      </c>
      <c r="D133" s="5" t="s">
        <v>735</v>
      </c>
      <c r="E133" s="3" t="s">
        <v>846</v>
      </c>
      <c r="F133" s="3" t="s">
        <v>8</v>
      </c>
      <c r="G133" s="5">
        <v>2.75</v>
      </c>
      <c r="H133" s="3" t="s">
        <v>229</v>
      </c>
      <c r="I133" s="3" t="s">
        <v>28</v>
      </c>
      <c r="J133" s="3" t="s">
        <v>53</v>
      </c>
      <c r="K133" s="3">
        <v>67.92</v>
      </c>
      <c r="M133" s="3" t="s">
        <v>267</v>
      </c>
      <c r="N133">
        <f>COUNTIF(E:E,E133)-COUNTIF($E133:E$201,E133)+1</f>
        <v>13</v>
      </c>
      <c r="O133" t="str">
        <f t="shared" si="4"/>
        <v>Hibesiz</v>
      </c>
    </row>
    <row r="134" spans="1:15" x14ac:dyDescent="0.35">
      <c r="A134" s="2" t="s">
        <v>444</v>
      </c>
      <c r="B134" s="3" t="s">
        <v>634</v>
      </c>
      <c r="C134" s="3" t="s">
        <v>7</v>
      </c>
      <c r="D134" s="5" t="s">
        <v>704</v>
      </c>
      <c r="E134" s="3" t="s">
        <v>846</v>
      </c>
      <c r="F134" s="3" t="s">
        <v>8</v>
      </c>
      <c r="G134" s="5">
        <v>2.76</v>
      </c>
      <c r="H134" s="3" t="s">
        <v>278</v>
      </c>
      <c r="I134" s="3" t="s">
        <v>28</v>
      </c>
      <c r="J134" s="3" t="s">
        <v>11</v>
      </c>
      <c r="K134" s="3">
        <v>66.53</v>
      </c>
      <c r="M134" s="3" t="s">
        <v>279</v>
      </c>
      <c r="N134">
        <f>COUNTIF(E:E,E134)-COUNTIF($E134:E$201,E134)+1</f>
        <v>14</v>
      </c>
      <c r="O134" t="str">
        <f t="shared" si="4"/>
        <v>Hibesiz</v>
      </c>
    </row>
    <row r="135" spans="1:15" x14ac:dyDescent="0.35">
      <c r="A135" s="2" t="s">
        <v>445</v>
      </c>
      <c r="B135" s="3" t="s">
        <v>635</v>
      </c>
      <c r="C135" s="3" t="s">
        <v>7</v>
      </c>
      <c r="D135" s="5" t="s">
        <v>745</v>
      </c>
      <c r="E135" s="3" t="s">
        <v>846</v>
      </c>
      <c r="F135" s="3" t="s">
        <v>8</v>
      </c>
      <c r="G135" s="5">
        <v>2.4900000000000002</v>
      </c>
      <c r="H135" s="3" t="s">
        <v>278</v>
      </c>
      <c r="I135" s="3" t="s">
        <v>28</v>
      </c>
      <c r="J135" s="3" t="s">
        <v>11</v>
      </c>
      <c r="K135" s="3">
        <v>65.88</v>
      </c>
      <c r="M135" s="3" t="s">
        <v>283</v>
      </c>
      <c r="N135">
        <f>COUNTIF(E:E,E135)-COUNTIF($E135:E$201,E135)+1</f>
        <v>15</v>
      </c>
      <c r="O135" t="str">
        <f t="shared" si="4"/>
        <v>Hibesiz</v>
      </c>
    </row>
    <row r="136" spans="1:15" x14ac:dyDescent="0.35">
      <c r="A136" s="2" t="s">
        <v>446</v>
      </c>
      <c r="B136" s="3" t="s">
        <v>636</v>
      </c>
      <c r="C136" s="3" t="s">
        <v>7</v>
      </c>
      <c r="D136" s="5" t="s">
        <v>798</v>
      </c>
      <c r="E136" s="3" t="s">
        <v>847</v>
      </c>
      <c r="F136" s="3" t="s">
        <v>8</v>
      </c>
      <c r="G136" s="5">
        <v>3.14</v>
      </c>
      <c r="H136" s="3" t="s">
        <v>51</v>
      </c>
      <c r="I136" s="3" t="s">
        <v>52</v>
      </c>
      <c r="J136" s="3" t="s">
        <v>53</v>
      </c>
      <c r="K136" s="3">
        <v>89.97</v>
      </c>
      <c r="M136" s="3" t="s">
        <v>54</v>
      </c>
      <c r="N136">
        <f>COUNTIF(E:E,E136)-COUNTIF($E136:E$201,E136)+1</f>
        <v>1</v>
      </c>
      <c r="O136" t="str">
        <f t="shared" si="4"/>
        <v>Hibeli</v>
      </c>
    </row>
    <row r="137" spans="1:15" x14ac:dyDescent="0.35">
      <c r="A137" s="2" t="s">
        <v>447</v>
      </c>
      <c r="B137" s="3" t="s">
        <v>637</v>
      </c>
      <c r="C137" s="3" t="s">
        <v>7</v>
      </c>
      <c r="D137" s="5" t="s">
        <v>799</v>
      </c>
      <c r="E137" s="3" t="s">
        <v>847</v>
      </c>
      <c r="F137" s="3" t="s">
        <v>8</v>
      </c>
      <c r="G137" s="5">
        <v>2.92</v>
      </c>
      <c r="H137" s="3" t="s">
        <v>43</v>
      </c>
      <c r="I137" s="3" t="s">
        <v>44</v>
      </c>
      <c r="J137" s="3" t="s">
        <v>11</v>
      </c>
      <c r="K137" s="3">
        <v>82.9</v>
      </c>
      <c r="M137" s="3" t="s">
        <v>135</v>
      </c>
      <c r="N137">
        <f>COUNTIF(E:E,E137)-COUNTIF($E137:E$201,E137)+1</f>
        <v>2</v>
      </c>
      <c r="O137" t="str">
        <f t="shared" si="4"/>
        <v>Hibeli</v>
      </c>
    </row>
    <row r="138" spans="1:15" x14ac:dyDescent="0.35">
      <c r="A138" s="2" t="s">
        <v>448</v>
      </c>
      <c r="B138" s="3" t="s">
        <v>638</v>
      </c>
      <c r="C138" s="3" t="s">
        <v>7</v>
      </c>
      <c r="D138" s="5" t="s">
        <v>800</v>
      </c>
      <c r="E138" s="3" t="s">
        <v>847</v>
      </c>
      <c r="F138" s="3" t="s">
        <v>8</v>
      </c>
      <c r="G138" s="5">
        <v>2.98</v>
      </c>
      <c r="H138" s="3" t="s">
        <v>43</v>
      </c>
      <c r="I138" s="3" t="s">
        <v>44</v>
      </c>
      <c r="J138" s="3" t="s">
        <v>11</v>
      </c>
      <c r="K138" s="3">
        <v>77.599999999999994</v>
      </c>
      <c r="M138" s="3" t="s">
        <v>202</v>
      </c>
      <c r="N138">
        <f>COUNTIF(E:E,E138)-COUNTIF($E138:E$201,E138)+1</f>
        <v>3</v>
      </c>
      <c r="O138" t="str">
        <f t="shared" si="4"/>
        <v>Hibesiz</v>
      </c>
    </row>
    <row r="139" spans="1:15" x14ac:dyDescent="0.35">
      <c r="A139" s="2" t="s">
        <v>392</v>
      </c>
      <c r="B139" s="3" t="s">
        <v>639</v>
      </c>
      <c r="C139" s="3" t="s">
        <v>7</v>
      </c>
      <c r="D139" s="5" t="s">
        <v>471</v>
      </c>
      <c r="E139" s="3" t="s">
        <v>847</v>
      </c>
      <c r="F139" s="3" t="s">
        <v>8</v>
      </c>
      <c r="G139" s="5">
        <v>2.77</v>
      </c>
      <c r="H139" s="3" t="s">
        <v>43</v>
      </c>
      <c r="I139" s="3" t="s">
        <v>44</v>
      </c>
      <c r="J139" s="3" t="s">
        <v>11</v>
      </c>
      <c r="K139" s="3">
        <v>77.150000000000006</v>
      </c>
      <c r="M139" s="3" t="s">
        <v>210</v>
      </c>
      <c r="N139">
        <f>COUNTIF(E:E,E139)-COUNTIF($E139:E$201,E139)+1</f>
        <v>4</v>
      </c>
      <c r="O139" t="str">
        <f t="shared" si="4"/>
        <v>Hibesiz</v>
      </c>
    </row>
    <row r="140" spans="1:15" x14ac:dyDescent="0.35">
      <c r="A140" s="2" t="s">
        <v>449</v>
      </c>
      <c r="B140" s="3" t="s">
        <v>611</v>
      </c>
      <c r="C140" s="3" t="s">
        <v>7</v>
      </c>
      <c r="D140" s="5" t="s">
        <v>801</v>
      </c>
      <c r="E140" s="3" t="s">
        <v>847</v>
      </c>
      <c r="F140" s="3" t="s">
        <v>8</v>
      </c>
      <c r="G140" s="5">
        <v>2.42</v>
      </c>
      <c r="H140" s="3" t="s">
        <v>77</v>
      </c>
      <c r="I140" s="3" t="s">
        <v>44</v>
      </c>
      <c r="J140" s="3" t="s">
        <v>53</v>
      </c>
      <c r="K140" s="3">
        <v>66.569999999999993</v>
      </c>
      <c r="M140" s="3" t="s">
        <v>277</v>
      </c>
      <c r="N140">
        <f>COUNTIF(E:E,E140)-COUNTIF($E140:E$201,E140)+1</f>
        <v>5</v>
      </c>
      <c r="O140" t="str">
        <f t="shared" si="4"/>
        <v>Hibesiz</v>
      </c>
    </row>
    <row r="141" spans="1:15" x14ac:dyDescent="0.35">
      <c r="A141" s="2" t="s">
        <v>450</v>
      </c>
      <c r="B141" s="3" t="s">
        <v>640</v>
      </c>
      <c r="C141" s="3" t="s">
        <v>7</v>
      </c>
      <c r="D141" s="5" t="s">
        <v>802</v>
      </c>
      <c r="E141" s="3" t="s">
        <v>847</v>
      </c>
      <c r="F141" s="3" t="s">
        <v>8</v>
      </c>
      <c r="G141" s="5">
        <v>2.57</v>
      </c>
      <c r="H141" s="3" t="s">
        <v>74</v>
      </c>
      <c r="I141" s="3" t="s">
        <v>75</v>
      </c>
      <c r="J141" s="3" t="s">
        <v>11</v>
      </c>
      <c r="K141" s="3">
        <v>63.82</v>
      </c>
      <c r="M141" s="3" t="s">
        <v>290</v>
      </c>
      <c r="N141">
        <f>COUNTIF(E:E,E141)-COUNTIF($E141:E$201,E141)+1</f>
        <v>6</v>
      </c>
      <c r="O141" t="str">
        <f t="shared" si="4"/>
        <v>Hibesiz</v>
      </c>
    </row>
    <row r="142" spans="1:15" x14ac:dyDescent="0.35">
      <c r="A142" s="2" t="s">
        <v>451</v>
      </c>
      <c r="B142" s="3" t="s">
        <v>641</v>
      </c>
      <c r="C142" s="3" t="s">
        <v>7</v>
      </c>
      <c r="D142" s="5" t="s">
        <v>721</v>
      </c>
      <c r="E142" s="3" t="s">
        <v>847</v>
      </c>
      <c r="F142" s="3" t="s">
        <v>8</v>
      </c>
      <c r="G142" s="5">
        <v>2.54</v>
      </c>
      <c r="H142" s="3" t="s">
        <v>77</v>
      </c>
      <c r="I142" s="3" t="s">
        <v>44</v>
      </c>
      <c r="J142" s="3" t="s">
        <v>53</v>
      </c>
      <c r="K142" s="3">
        <v>60.97</v>
      </c>
      <c r="M142" s="3" t="s">
        <v>298</v>
      </c>
      <c r="N142">
        <f>COUNTIF(E:E,E142)-COUNTIF($E142:E$201,E142)+1</f>
        <v>7</v>
      </c>
      <c r="O142" t="str">
        <f t="shared" si="4"/>
        <v>Hibesiz</v>
      </c>
    </row>
    <row r="143" spans="1:15" x14ac:dyDescent="0.35">
      <c r="A143" s="2" t="s">
        <v>452</v>
      </c>
      <c r="B143" s="3" t="s">
        <v>642</v>
      </c>
      <c r="C143" s="3" t="s">
        <v>21</v>
      </c>
      <c r="D143" s="5" t="s">
        <v>735</v>
      </c>
      <c r="E143" s="3" t="s">
        <v>848</v>
      </c>
      <c r="F143" s="3" t="s">
        <v>22</v>
      </c>
      <c r="G143" s="5">
        <v>4</v>
      </c>
      <c r="H143" s="3" t="s">
        <v>51</v>
      </c>
      <c r="I143" s="3" t="s">
        <v>52</v>
      </c>
      <c r="J143" s="3" t="s">
        <v>11</v>
      </c>
      <c r="K143" s="3">
        <v>83.6</v>
      </c>
      <c r="M143" s="3" t="s">
        <v>126</v>
      </c>
      <c r="N143">
        <f>COUNTIF(E:E,E143)-COUNTIF($E143:E$201,E143)+1</f>
        <v>1</v>
      </c>
      <c r="O143" t="str">
        <f t="shared" si="4"/>
        <v>Hibeli</v>
      </c>
    </row>
    <row r="144" spans="1:15" x14ac:dyDescent="0.35">
      <c r="A144" s="2" t="s">
        <v>453</v>
      </c>
      <c r="B144" s="3" t="s">
        <v>643</v>
      </c>
      <c r="C144" s="3" t="s">
        <v>7</v>
      </c>
      <c r="D144" s="5" t="s">
        <v>803</v>
      </c>
      <c r="E144" s="3" t="s">
        <v>849</v>
      </c>
      <c r="F144" s="3" t="s">
        <v>14</v>
      </c>
      <c r="G144" s="5">
        <v>2.56</v>
      </c>
      <c r="H144" s="3" t="s">
        <v>217</v>
      </c>
      <c r="I144" s="3" t="s">
        <v>24</v>
      </c>
      <c r="J144" s="3" t="s">
        <v>11</v>
      </c>
      <c r="K144" s="3">
        <v>75.7</v>
      </c>
      <c r="M144" s="3" t="s">
        <v>218</v>
      </c>
      <c r="N144">
        <f>COUNTIF(E:E,E144)-COUNTIF($E144:E$201,E144)+1</f>
        <v>1</v>
      </c>
      <c r="O144" t="str">
        <f t="shared" si="4"/>
        <v>Hibeli</v>
      </c>
    </row>
    <row r="145" spans="1:15" x14ac:dyDescent="0.35">
      <c r="A145" s="2" t="s">
        <v>454</v>
      </c>
      <c r="B145" s="3" t="s">
        <v>644</v>
      </c>
      <c r="C145" s="3" t="s">
        <v>7</v>
      </c>
      <c r="D145" s="5" t="s">
        <v>804</v>
      </c>
      <c r="E145" s="3" t="s">
        <v>849</v>
      </c>
      <c r="F145" s="3" t="s">
        <v>14</v>
      </c>
      <c r="G145" s="5">
        <v>2.6</v>
      </c>
      <c r="H145" s="3" t="s">
        <v>219</v>
      </c>
      <c r="I145" s="3" t="s">
        <v>16</v>
      </c>
      <c r="J145" s="3" t="s">
        <v>11</v>
      </c>
      <c r="K145" s="3">
        <v>75.67</v>
      </c>
      <c r="M145" s="3" t="s">
        <v>220</v>
      </c>
      <c r="N145">
        <f>COUNTIF(E:E,E145)-COUNTIF($E145:E$201,E145)+1</f>
        <v>2</v>
      </c>
      <c r="O145" t="str">
        <f t="shared" si="4"/>
        <v>Hibeli</v>
      </c>
    </row>
    <row r="146" spans="1:15" x14ac:dyDescent="0.35">
      <c r="A146" s="2" t="s">
        <v>455</v>
      </c>
      <c r="B146" s="3" t="s">
        <v>645</v>
      </c>
      <c r="C146" s="3" t="s">
        <v>7</v>
      </c>
      <c r="D146" s="5" t="s">
        <v>805</v>
      </c>
      <c r="E146" s="3" t="s">
        <v>849</v>
      </c>
      <c r="F146" s="3" t="s">
        <v>14</v>
      </c>
      <c r="G146" s="5">
        <v>2.39</v>
      </c>
      <c r="H146" s="3" t="s">
        <v>33</v>
      </c>
      <c r="I146" s="3" t="s">
        <v>34</v>
      </c>
      <c r="J146" s="3" t="s">
        <v>11</v>
      </c>
      <c r="K146" s="3">
        <v>66.72</v>
      </c>
      <c r="M146" s="3" t="s">
        <v>276</v>
      </c>
      <c r="N146">
        <f>COUNTIF(E:E,E146)-COUNTIF($E146:E$201,E146)+1</f>
        <v>3</v>
      </c>
      <c r="O146" t="str">
        <f t="shared" si="4"/>
        <v>Hibesiz</v>
      </c>
    </row>
    <row r="147" spans="1:15" x14ac:dyDescent="0.35">
      <c r="A147" s="2" t="s">
        <v>456</v>
      </c>
      <c r="B147" s="3" t="s">
        <v>646</v>
      </c>
      <c r="C147" s="3" t="s">
        <v>7</v>
      </c>
      <c r="D147" s="5" t="s">
        <v>806</v>
      </c>
      <c r="E147" s="3" t="s">
        <v>849</v>
      </c>
      <c r="F147" s="3" t="s">
        <v>14</v>
      </c>
      <c r="G147" s="5">
        <v>2.4900000000000002</v>
      </c>
      <c r="H147" s="3" t="s">
        <v>43</v>
      </c>
      <c r="I147" s="3" t="s">
        <v>44</v>
      </c>
      <c r="J147" s="3" t="s">
        <v>11</v>
      </c>
      <c r="K147" s="3">
        <v>63.38</v>
      </c>
      <c r="M147" s="3" t="s">
        <v>291</v>
      </c>
      <c r="N147">
        <f>COUNTIF(E:E,E147)-COUNTIF($E147:E$201,E147)+1</f>
        <v>4</v>
      </c>
      <c r="O147" t="str">
        <f t="shared" si="4"/>
        <v>Hibesiz</v>
      </c>
    </row>
    <row r="148" spans="1:15" x14ac:dyDescent="0.35">
      <c r="A148" s="2" t="s">
        <v>457</v>
      </c>
      <c r="B148" s="3" t="s">
        <v>647</v>
      </c>
      <c r="C148" s="3" t="s">
        <v>7</v>
      </c>
      <c r="D148" s="5" t="s">
        <v>700</v>
      </c>
      <c r="E148" s="3" t="s">
        <v>849</v>
      </c>
      <c r="F148" s="3" t="s">
        <v>14</v>
      </c>
      <c r="G148" s="5">
        <v>2.33</v>
      </c>
      <c r="H148" s="3" t="s">
        <v>33</v>
      </c>
      <c r="I148" s="3" t="s">
        <v>34</v>
      </c>
      <c r="J148" s="3" t="s">
        <v>11</v>
      </c>
      <c r="K148" s="3">
        <v>57.52</v>
      </c>
      <c r="M148" s="3" t="s">
        <v>304</v>
      </c>
      <c r="N148">
        <f>COUNTIF(E:E,E148)-COUNTIF($E148:E$201,E148)+1</f>
        <v>5</v>
      </c>
      <c r="O148" t="str">
        <f t="shared" si="4"/>
        <v>Hibesiz</v>
      </c>
    </row>
    <row r="149" spans="1:15" x14ac:dyDescent="0.35">
      <c r="A149" s="2" t="s">
        <v>458</v>
      </c>
      <c r="B149" s="3" t="s">
        <v>648</v>
      </c>
      <c r="C149" s="3" t="s">
        <v>7</v>
      </c>
      <c r="D149" s="5" t="s">
        <v>807</v>
      </c>
      <c r="E149" s="3" t="s">
        <v>849</v>
      </c>
      <c r="F149" s="3" t="s">
        <v>14</v>
      </c>
      <c r="G149" s="5">
        <v>2.37</v>
      </c>
      <c r="H149" s="3" t="s">
        <v>294</v>
      </c>
      <c r="I149" s="3" t="s">
        <v>75</v>
      </c>
      <c r="J149" s="3" t="s">
        <v>11</v>
      </c>
      <c r="K149" s="3">
        <v>56.98</v>
      </c>
      <c r="M149" s="3" t="s">
        <v>305</v>
      </c>
      <c r="N149">
        <f>COUNTIF(E:E,E149)-COUNTIF($E149:E$201,E149)+1</f>
        <v>6</v>
      </c>
      <c r="O149" t="str">
        <f t="shared" si="4"/>
        <v>Hibesiz</v>
      </c>
    </row>
    <row r="150" spans="1:15" x14ac:dyDescent="0.35">
      <c r="A150" s="2" t="s">
        <v>459</v>
      </c>
      <c r="B150" s="3" t="s">
        <v>649</v>
      </c>
      <c r="C150" s="3" t="s">
        <v>21</v>
      </c>
      <c r="D150" s="5" t="s">
        <v>345</v>
      </c>
      <c r="E150" s="3" t="s">
        <v>850</v>
      </c>
      <c r="F150" s="3" t="s">
        <v>22</v>
      </c>
      <c r="G150" s="5">
        <v>3.76</v>
      </c>
      <c r="H150" s="3" t="s">
        <v>23</v>
      </c>
      <c r="I150" s="3" t="s">
        <v>24</v>
      </c>
      <c r="J150" s="3" t="s">
        <v>11</v>
      </c>
      <c r="K150" s="3">
        <v>96.5</v>
      </c>
      <c r="M150" s="3" t="s">
        <v>25</v>
      </c>
      <c r="N150">
        <f>COUNTIF(E:E,E150)-COUNTIF($E150:E$201,E150)+1</f>
        <v>1</v>
      </c>
      <c r="O150" t="str">
        <f t="shared" si="4"/>
        <v>Hibeli</v>
      </c>
    </row>
    <row r="151" spans="1:15" x14ac:dyDescent="0.35">
      <c r="A151" s="2" t="s">
        <v>460</v>
      </c>
      <c r="B151" s="3" t="s">
        <v>650</v>
      </c>
      <c r="C151" s="3" t="s">
        <v>26</v>
      </c>
      <c r="D151" s="5" t="s">
        <v>754</v>
      </c>
      <c r="E151" s="3" t="s">
        <v>851</v>
      </c>
      <c r="F151" s="3" t="s">
        <v>22</v>
      </c>
      <c r="G151" s="5">
        <v>3</v>
      </c>
      <c r="H151" s="3" t="s">
        <v>60</v>
      </c>
      <c r="I151" s="3" t="s">
        <v>28</v>
      </c>
      <c r="J151" s="3" t="s">
        <v>11</v>
      </c>
      <c r="K151" s="3">
        <v>80.33</v>
      </c>
      <c r="M151" s="3" t="s">
        <v>165</v>
      </c>
      <c r="N151">
        <f>COUNTIF(E:E,E151)-COUNTIF($E151:E$201,E151)+1</f>
        <v>1</v>
      </c>
      <c r="O151" t="str">
        <f t="shared" si="4"/>
        <v>Hibeli</v>
      </c>
    </row>
    <row r="152" spans="1:15" x14ac:dyDescent="0.35">
      <c r="A152" s="2" t="s">
        <v>461</v>
      </c>
      <c r="B152" s="3" t="s">
        <v>651</v>
      </c>
      <c r="C152" s="3" t="s">
        <v>26</v>
      </c>
      <c r="D152" s="5" t="s">
        <v>808</v>
      </c>
      <c r="E152" s="3" t="s">
        <v>851</v>
      </c>
      <c r="F152" s="3" t="s">
        <v>22</v>
      </c>
      <c r="G152" s="5">
        <v>2.89</v>
      </c>
      <c r="H152" s="3" t="s">
        <v>60</v>
      </c>
      <c r="I152" s="3" t="s">
        <v>28</v>
      </c>
      <c r="J152" s="3" t="s">
        <v>11</v>
      </c>
      <c r="K152" s="3">
        <v>79.55</v>
      </c>
      <c r="M152" s="3" t="s">
        <v>177</v>
      </c>
      <c r="N152">
        <f>COUNTIF(E:E,E152)-COUNTIF($E152:E$201,E152)+1</f>
        <v>2</v>
      </c>
      <c r="O152" t="str">
        <f t="shared" si="4"/>
        <v>Hibesiz</v>
      </c>
    </row>
    <row r="153" spans="1:15" x14ac:dyDescent="0.35">
      <c r="A153" s="2" t="s">
        <v>462</v>
      </c>
      <c r="B153" s="3" t="s">
        <v>652</v>
      </c>
      <c r="C153" s="3" t="s">
        <v>26</v>
      </c>
      <c r="D153" s="5" t="s">
        <v>744</v>
      </c>
      <c r="E153" s="3" t="s">
        <v>851</v>
      </c>
      <c r="F153" s="3" t="s">
        <v>22</v>
      </c>
      <c r="G153" s="5">
        <v>3.43</v>
      </c>
      <c r="H153" s="3" t="s">
        <v>95</v>
      </c>
      <c r="I153" s="3" t="s">
        <v>24</v>
      </c>
      <c r="J153" s="3" t="s">
        <v>11</v>
      </c>
      <c r="K153" s="3">
        <v>71.349999999999994</v>
      </c>
      <c r="M153" s="3" t="s">
        <v>259</v>
      </c>
      <c r="N153">
        <f>COUNTIF(E:E,E153)-COUNTIF($E153:E$201,E153)+1</f>
        <v>3</v>
      </c>
      <c r="O153" t="str">
        <f t="shared" si="4"/>
        <v>Hibesiz</v>
      </c>
    </row>
    <row r="154" spans="1:15" x14ac:dyDescent="0.35">
      <c r="A154" s="2" t="s">
        <v>463</v>
      </c>
      <c r="B154" s="3" t="s">
        <v>653</v>
      </c>
      <c r="C154" s="3" t="s">
        <v>26</v>
      </c>
      <c r="D154" s="5" t="s">
        <v>809</v>
      </c>
      <c r="E154" s="3" t="s">
        <v>851</v>
      </c>
      <c r="F154" s="3" t="s">
        <v>22</v>
      </c>
      <c r="G154" s="3" t="s">
        <v>292</v>
      </c>
      <c r="H154" s="3" t="s">
        <v>95</v>
      </c>
      <c r="I154" s="3" t="s">
        <v>24</v>
      </c>
      <c r="J154" s="3" t="s">
        <v>11</v>
      </c>
      <c r="K154" s="3">
        <v>63.37</v>
      </c>
      <c r="M154" s="3" t="s">
        <v>293</v>
      </c>
      <c r="N154">
        <f>COUNTIF(E:E,E154)-COUNTIF($E154:E$201,E154)+1</f>
        <v>4</v>
      </c>
      <c r="O154" t="str">
        <f t="shared" si="4"/>
        <v>Hibesiz</v>
      </c>
    </row>
    <row r="155" spans="1:15" x14ac:dyDescent="0.35">
      <c r="A155" s="2" t="s">
        <v>464</v>
      </c>
      <c r="B155" s="3" t="s">
        <v>654</v>
      </c>
      <c r="C155" s="3" t="s">
        <v>21</v>
      </c>
      <c r="D155" s="5" t="s">
        <v>768</v>
      </c>
      <c r="E155" s="3" t="s">
        <v>852</v>
      </c>
      <c r="F155" s="3" t="s">
        <v>22</v>
      </c>
      <c r="G155" s="5">
        <v>2.5</v>
      </c>
      <c r="H155" s="3" t="s">
        <v>60</v>
      </c>
      <c r="I155" s="3" t="s">
        <v>28</v>
      </c>
      <c r="J155" s="3" t="s">
        <v>11</v>
      </c>
      <c r="K155" s="3">
        <v>80.349999999999994</v>
      </c>
      <c r="M155" s="3" t="s">
        <v>164</v>
      </c>
      <c r="N155">
        <f>COUNTIF(E:E,E155)-COUNTIF($E155:E$201,E155)+1</f>
        <v>1</v>
      </c>
      <c r="O155" t="str">
        <f t="shared" si="4"/>
        <v>Hibeli</v>
      </c>
    </row>
    <row r="156" spans="1:15" x14ac:dyDescent="0.35">
      <c r="A156" s="2" t="s">
        <v>465</v>
      </c>
      <c r="B156" s="3" t="s">
        <v>655</v>
      </c>
      <c r="C156" s="3" t="s">
        <v>26</v>
      </c>
      <c r="D156" s="5" t="s">
        <v>810</v>
      </c>
      <c r="E156" s="3" t="s">
        <v>853</v>
      </c>
      <c r="F156" s="3" t="s">
        <v>22</v>
      </c>
      <c r="G156" s="5">
        <v>3.93</v>
      </c>
      <c r="H156" s="3" t="s">
        <v>77</v>
      </c>
      <c r="I156" s="3" t="s">
        <v>44</v>
      </c>
      <c r="J156" s="3" t="s">
        <v>11</v>
      </c>
      <c r="K156" s="3">
        <v>88.18</v>
      </c>
      <c r="M156" s="3" t="s">
        <v>78</v>
      </c>
      <c r="N156">
        <f>COUNTIF(E:E,E156)-COUNTIF($E156:E$201,E156)+1</f>
        <v>1</v>
      </c>
      <c r="O156" t="str">
        <f t="shared" si="4"/>
        <v>Hibeli</v>
      </c>
    </row>
    <row r="157" spans="1:15" x14ac:dyDescent="0.35">
      <c r="A157" s="2" t="s">
        <v>382</v>
      </c>
      <c r="B157" s="3" t="s">
        <v>656</v>
      </c>
      <c r="C157" s="3" t="s">
        <v>26</v>
      </c>
      <c r="D157" s="5" t="s">
        <v>808</v>
      </c>
      <c r="E157" s="3" t="s">
        <v>853</v>
      </c>
      <c r="F157" s="3" t="s">
        <v>22</v>
      </c>
      <c r="G157" s="5">
        <v>3.79</v>
      </c>
      <c r="H157" s="3" t="s">
        <v>82</v>
      </c>
      <c r="I157" s="3" t="s">
        <v>19</v>
      </c>
      <c r="J157" s="3" t="s">
        <v>11</v>
      </c>
      <c r="K157" s="3">
        <v>87.55</v>
      </c>
      <c r="M157" s="3" t="s">
        <v>86</v>
      </c>
      <c r="N157">
        <f>COUNTIF(E:E,E157)-COUNTIF($E157:E$201,E157)+1</f>
        <v>2</v>
      </c>
      <c r="O157" t="str">
        <f t="shared" si="4"/>
        <v>Hibeli</v>
      </c>
    </row>
    <row r="158" spans="1:15" x14ac:dyDescent="0.35">
      <c r="A158" s="2" t="s">
        <v>466</v>
      </c>
      <c r="B158" s="3" t="s">
        <v>657</v>
      </c>
      <c r="C158" s="3" t="s">
        <v>26</v>
      </c>
      <c r="D158" s="5" t="s">
        <v>750</v>
      </c>
      <c r="E158" s="3" t="s">
        <v>853</v>
      </c>
      <c r="F158" s="3" t="s">
        <v>22</v>
      </c>
      <c r="G158" s="5">
        <v>3.69</v>
      </c>
      <c r="H158" s="3" t="s">
        <v>131</v>
      </c>
      <c r="I158" s="3" t="s">
        <v>41</v>
      </c>
      <c r="J158" s="3" t="s">
        <v>11</v>
      </c>
      <c r="K158" s="3">
        <v>83.3</v>
      </c>
      <c r="M158" s="3" t="s">
        <v>132</v>
      </c>
      <c r="N158">
        <f>COUNTIF(E:E,E158)-COUNTIF($E158:E$201,E158)+1</f>
        <v>3</v>
      </c>
      <c r="O158" t="str">
        <f t="shared" si="4"/>
        <v>Hibesiz</v>
      </c>
    </row>
    <row r="159" spans="1:15" x14ac:dyDescent="0.35">
      <c r="A159" s="2" t="s">
        <v>467</v>
      </c>
      <c r="B159" s="3" t="s">
        <v>658</v>
      </c>
      <c r="C159" s="3" t="s">
        <v>26</v>
      </c>
      <c r="D159" s="5" t="s">
        <v>811</v>
      </c>
      <c r="E159" s="3" t="s">
        <v>853</v>
      </c>
      <c r="F159" s="3" t="s">
        <v>22</v>
      </c>
      <c r="G159" s="5">
        <v>3.75</v>
      </c>
      <c r="H159" s="3" t="s">
        <v>60</v>
      </c>
      <c r="I159" s="3" t="s">
        <v>28</v>
      </c>
      <c r="J159" s="3" t="s">
        <v>11</v>
      </c>
      <c r="K159" s="3">
        <v>81.58</v>
      </c>
      <c r="M159" s="3" t="s">
        <v>156</v>
      </c>
      <c r="N159">
        <f>COUNTIF(E:E,E159)-COUNTIF($E159:E$201,E159)+1</f>
        <v>4</v>
      </c>
      <c r="O159" t="str">
        <f t="shared" si="4"/>
        <v>Hibesiz</v>
      </c>
    </row>
    <row r="160" spans="1:15" x14ac:dyDescent="0.35">
      <c r="A160" s="2" t="s">
        <v>468</v>
      </c>
      <c r="B160" s="3" t="s">
        <v>659</v>
      </c>
      <c r="C160" s="3" t="s">
        <v>26</v>
      </c>
      <c r="D160" s="5" t="s">
        <v>812</v>
      </c>
      <c r="E160" s="3" t="s">
        <v>853</v>
      </c>
      <c r="F160" s="3" t="s">
        <v>22</v>
      </c>
      <c r="G160" s="5">
        <v>2.97</v>
      </c>
      <c r="H160" s="3" t="s">
        <v>250</v>
      </c>
      <c r="I160" s="3" t="s">
        <v>117</v>
      </c>
      <c r="J160" s="3" t="s">
        <v>11</v>
      </c>
      <c r="K160" s="3">
        <v>68.48</v>
      </c>
      <c r="M160" s="3" t="s">
        <v>266</v>
      </c>
      <c r="N160">
        <f>COUNTIF(E:E,E160)-COUNTIF($E160:E$201,E160)+1</f>
        <v>5</v>
      </c>
      <c r="O160" t="str">
        <f t="shared" si="4"/>
        <v>Hibesiz</v>
      </c>
    </row>
    <row r="161" spans="1:15" x14ac:dyDescent="0.35">
      <c r="A161" s="2" t="s">
        <v>469</v>
      </c>
      <c r="B161" s="3" t="s">
        <v>660</v>
      </c>
      <c r="C161" s="3" t="s">
        <v>26</v>
      </c>
      <c r="D161" s="5" t="s">
        <v>813</v>
      </c>
      <c r="E161" s="3" t="s">
        <v>853</v>
      </c>
      <c r="F161" s="3" t="s">
        <v>22</v>
      </c>
      <c r="G161" s="3" t="s">
        <v>286</v>
      </c>
      <c r="H161" s="3" t="s">
        <v>56</v>
      </c>
      <c r="I161" s="3" t="s">
        <v>44</v>
      </c>
      <c r="J161" s="3" t="s">
        <v>11</v>
      </c>
      <c r="K161" s="3">
        <v>65.680000000000007</v>
      </c>
      <c r="M161" s="3" t="s">
        <v>287</v>
      </c>
      <c r="N161">
        <f>COUNTIF(E:E,E161)-COUNTIF($E161:E$201,E161)+1</f>
        <v>6</v>
      </c>
      <c r="O161" t="str">
        <f t="shared" si="4"/>
        <v>Hibesiz</v>
      </c>
    </row>
    <row r="162" spans="1:15" x14ac:dyDescent="0.35">
      <c r="A162" s="2" t="s">
        <v>470</v>
      </c>
      <c r="B162" s="3" t="s">
        <v>661</v>
      </c>
      <c r="C162" s="3" t="s">
        <v>7</v>
      </c>
      <c r="D162" s="5" t="s">
        <v>714</v>
      </c>
      <c r="E162" s="3" t="s">
        <v>854</v>
      </c>
      <c r="F162" s="3" t="s">
        <v>36</v>
      </c>
      <c r="G162" s="5">
        <v>3.64</v>
      </c>
      <c r="H162" s="3" t="s">
        <v>49</v>
      </c>
      <c r="I162" s="3" t="s">
        <v>28</v>
      </c>
      <c r="J162" s="3" t="s">
        <v>11</v>
      </c>
      <c r="K162" s="3">
        <v>90.3</v>
      </c>
      <c r="M162" s="3" t="s">
        <v>50</v>
      </c>
      <c r="N162">
        <f>COUNTIF(E:E,E162)-COUNTIF($E162:E$201,E162)+1</f>
        <v>1</v>
      </c>
      <c r="O162" t="str">
        <f t="shared" ref="O162:O193" si="5">IF(COUNTIF(E:E,E162)=1,"Hibeli",IF(N162&gt;ROUND(COUNTIF(E:E,E162)*$Q$2,0),"Hibesiz","Hibeli"))</f>
        <v>Hibeli</v>
      </c>
    </row>
    <row r="163" spans="1:15" x14ac:dyDescent="0.35">
      <c r="A163" s="2" t="s">
        <v>471</v>
      </c>
      <c r="B163" s="3" t="s">
        <v>662</v>
      </c>
      <c r="C163" s="3" t="s">
        <v>7</v>
      </c>
      <c r="D163" s="5" t="s">
        <v>814</v>
      </c>
      <c r="E163" s="3" t="s">
        <v>854</v>
      </c>
      <c r="F163" s="3" t="s">
        <v>36</v>
      </c>
      <c r="G163" s="5">
        <v>3.22</v>
      </c>
      <c r="H163" s="3" t="s">
        <v>56</v>
      </c>
      <c r="I163" s="3" t="s">
        <v>44</v>
      </c>
      <c r="J163" s="3" t="s">
        <v>11</v>
      </c>
      <c r="K163" s="3">
        <v>89.9</v>
      </c>
      <c r="L163" s="3" t="s">
        <v>12</v>
      </c>
      <c r="M163" s="3" t="s">
        <v>57</v>
      </c>
      <c r="N163">
        <f>COUNTIF(E:E,E163)-COUNTIF($E163:E$201,E163)+1</f>
        <v>2</v>
      </c>
      <c r="O163" t="str">
        <f t="shared" si="5"/>
        <v>Hibeli</v>
      </c>
    </row>
    <row r="164" spans="1:15" x14ac:dyDescent="0.35">
      <c r="A164" s="2" t="s">
        <v>472</v>
      </c>
      <c r="B164" s="3" t="s">
        <v>663</v>
      </c>
      <c r="C164" s="3" t="s">
        <v>7</v>
      </c>
      <c r="D164" s="5" t="s">
        <v>815</v>
      </c>
      <c r="E164" s="3" t="s">
        <v>854</v>
      </c>
      <c r="F164" s="3" t="s">
        <v>36</v>
      </c>
      <c r="G164" s="5">
        <v>3.67</v>
      </c>
      <c r="H164" s="3" t="s">
        <v>60</v>
      </c>
      <c r="I164" s="3" t="s">
        <v>28</v>
      </c>
      <c r="J164" s="3" t="s">
        <v>11</v>
      </c>
      <c r="K164" s="3">
        <v>89.65</v>
      </c>
      <c r="M164" s="3" t="s">
        <v>61</v>
      </c>
      <c r="N164">
        <f>COUNTIF(E:E,E164)-COUNTIF($E164:E$201,E164)+1</f>
        <v>3</v>
      </c>
      <c r="O164" t="str">
        <f t="shared" si="5"/>
        <v>Hibeli</v>
      </c>
    </row>
    <row r="165" spans="1:15" x14ac:dyDescent="0.35">
      <c r="A165" s="2" t="s">
        <v>473</v>
      </c>
      <c r="B165" s="3" t="s">
        <v>664</v>
      </c>
      <c r="C165" s="3" t="s">
        <v>7</v>
      </c>
      <c r="D165" s="5" t="s">
        <v>710</v>
      </c>
      <c r="E165" s="3" t="s">
        <v>854</v>
      </c>
      <c r="F165" s="3" t="s">
        <v>36</v>
      </c>
      <c r="G165" s="5">
        <v>3.45</v>
      </c>
      <c r="H165" s="3" t="s">
        <v>49</v>
      </c>
      <c r="I165" s="3" t="s">
        <v>28</v>
      </c>
      <c r="J165" s="3" t="s">
        <v>11</v>
      </c>
      <c r="K165" s="3">
        <v>88.08</v>
      </c>
      <c r="M165" s="3" t="s">
        <v>81</v>
      </c>
      <c r="N165">
        <f>COUNTIF(E:E,E165)-COUNTIF($E165:E$201,E165)+1</f>
        <v>4</v>
      </c>
      <c r="O165" t="str">
        <f t="shared" si="5"/>
        <v>Hibeli</v>
      </c>
    </row>
    <row r="166" spans="1:15" x14ac:dyDescent="0.35">
      <c r="A166" s="2" t="s">
        <v>474</v>
      </c>
      <c r="B166" s="3" t="s">
        <v>531</v>
      </c>
      <c r="C166" s="3" t="s">
        <v>7</v>
      </c>
      <c r="D166" s="5" t="s">
        <v>809</v>
      </c>
      <c r="E166" s="3" t="s">
        <v>854</v>
      </c>
      <c r="F166" s="3" t="s">
        <v>36</v>
      </c>
      <c r="G166" s="5">
        <v>3.33</v>
      </c>
      <c r="H166" s="3" t="s">
        <v>51</v>
      </c>
      <c r="I166" s="3" t="s">
        <v>52</v>
      </c>
      <c r="J166" s="3" t="s">
        <v>11</v>
      </c>
      <c r="K166" s="3">
        <v>87.68</v>
      </c>
      <c r="M166" s="3" t="s">
        <v>84</v>
      </c>
      <c r="N166">
        <f>COUNTIF(E:E,E166)-COUNTIF($E166:E$201,E166)+1</f>
        <v>5</v>
      </c>
      <c r="O166" t="str">
        <f t="shared" si="5"/>
        <v>Hibeli</v>
      </c>
    </row>
    <row r="167" spans="1:15" x14ac:dyDescent="0.35">
      <c r="A167" s="2" t="s">
        <v>475</v>
      </c>
      <c r="B167" s="3" t="s">
        <v>665</v>
      </c>
      <c r="C167" s="3" t="s">
        <v>7</v>
      </c>
      <c r="D167" s="5" t="s">
        <v>791</v>
      </c>
      <c r="E167" s="3" t="s">
        <v>854</v>
      </c>
      <c r="F167" s="3" t="s">
        <v>36</v>
      </c>
      <c r="G167" s="5">
        <v>3.2</v>
      </c>
      <c r="H167" s="3" t="s">
        <v>51</v>
      </c>
      <c r="I167" s="3" t="s">
        <v>52</v>
      </c>
      <c r="J167" s="3" t="s">
        <v>11</v>
      </c>
      <c r="K167" s="3">
        <v>86.17</v>
      </c>
      <c r="M167" s="3" t="s">
        <v>101</v>
      </c>
      <c r="N167">
        <f>COUNTIF(E:E,E167)-COUNTIF($E167:E$201,E167)+1</f>
        <v>6</v>
      </c>
      <c r="O167" t="str">
        <f t="shared" si="5"/>
        <v>Hibeli</v>
      </c>
    </row>
    <row r="168" spans="1:15" x14ac:dyDescent="0.35">
      <c r="A168" s="2" t="s">
        <v>476</v>
      </c>
      <c r="B168" s="3" t="s">
        <v>666</v>
      </c>
      <c r="C168" s="3" t="s">
        <v>7</v>
      </c>
      <c r="D168" s="5" t="s">
        <v>768</v>
      </c>
      <c r="E168" s="3" t="s">
        <v>854</v>
      </c>
      <c r="F168" s="3" t="s">
        <v>36</v>
      </c>
      <c r="G168" s="5">
        <v>3.24</v>
      </c>
      <c r="H168" s="3" t="s">
        <v>43</v>
      </c>
      <c r="I168" s="3" t="s">
        <v>44</v>
      </c>
      <c r="J168" s="3" t="s">
        <v>11</v>
      </c>
      <c r="K168" s="3">
        <v>85.63</v>
      </c>
      <c r="M168" s="3" t="s">
        <v>109</v>
      </c>
      <c r="N168">
        <f>COUNTIF(E:E,E168)-COUNTIF($E168:E$201,E168)+1</f>
        <v>7</v>
      </c>
      <c r="O168" t="str">
        <f t="shared" si="5"/>
        <v>Hibesiz</v>
      </c>
    </row>
    <row r="169" spans="1:15" x14ac:dyDescent="0.35">
      <c r="A169" s="2" t="s">
        <v>477</v>
      </c>
      <c r="B169" s="3" t="s">
        <v>667</v>
      </c>
      <c r="C169" s="3" t="s">
        <v>7</v>
      </c>
      <c r="D169" s="5" t="s">
        <v>357</v>
      </c>
      <c r="E169" s="3" t="s">
        <v>854</v>
      </c>
      <c r="F169" s="3" t="s">
        <v>36</v>
      </c>
      <c r="G169" s="5">
        <v>3.43</v>
      </c>
      <c r="H169" s="3" t="s">
        <v>67</v>
      </c>
      <c r="I169" s="3" t="s">
        <v>19</v>
      </c>
      <c r="J169" s="3" t="s">
        <v>11</v>
      </c>
      <c r="K169" s="3">
        <v>85.35</v>
      </c>
      <c r="M169" s="3" t="s">
        <v>111</v>
      </c>
      <c r="N169">
        <f>COUNTIF(E:E,E169)-COUNTIF($E169:E$201,E169)+1</f>
        <v>8</v>
      </c>
      <c r="O169" t="str">
        <f t="shared" si="5"/>
        <v>Hibesiz</v>
      </c>
    </row>
    <row r="170" spans="1:15" x14ac:dyDescent="0.35">
      <c r="A170" s="2" t="s">
        <v>478</v>
      </c>
      <c r="B170" s="3" t="s">
        <v>668</v>
      </c>
      <c r="C170" s="3" t="s">
        <v>7</v>
      </c>
      <c r="D170" s="5" t="s">
        <v>739</v>
      </c>
      <c r="E170" s="3" t="s">
        <v>854</v>
      </c>
      <c r="F170" s="3" t="s">
        <v>36</v>
      </c>
      <c r="G170" s="5">
        <v>2.98</v>
      </c>
      <c r="H170" s="3" t="s">
        <v>43</v>
      </c>
      <c r="I170" s="3" t="s">
        <v>44</v>
      </c>
      <c r="J170" s="3" t="s">
        <v>11</v>
      </c>
      <c r="K170" s="3">
        <v>84.6</v>
      </c>
      <c r="M170" s="3" t="s">
        <v>115</v>
      </c>
      <c r="N170">
        <f>COUNTIF(E:E,E170)-COUNTIF($E170:E$201,E170)+1</f>
        <v>9</v>
      </c>
      <c r="O170" t="str">
        <f t="shared" si="5"/>
        <v>Hibesiz</v>
      </c>
    </row>
    <row r="171" spans="1:15" x14ac:dyDescent="0.35">
      <c r="A171" s="2" t="s">
        <v>479</v>
      </c>
      <c r="B171" s="3" t="s">
        <v>669</v>
      </c>
      <c r="C171" s="3" t="s">
        <v>7</v>
      </c>
      <c r="D171" s="5" t="s">
        <v>816</v>
      </c>
      <c r="E171" s="3" t="s">
        <v>854</v>
      </c>
      <c r="F171" s="3" t="s">
        <v>36</v>
      </c>
      <c r="G171" s="5">
        <v>3.78</v>
      </c>
      <c r="H171" s="3" t="s">
        <v>67</v>
      </c>
      <c r="I171" s="3" t="s">
        <v>19</v>
      </c>
      <c r="J171" s="3" t="s">
        <v>11</v>
      </c>
      <c r="K171" s="3">
        <v>84.43</v>
      </c>
      <c r="M171" s="3" t="s">
        <v>119</v>
      </c>
      <c r="N171">
        <f>COUNTIF(E:E,E171)-COUNTIF($E171:E$201,E171)+1</f>
        <v>10</v>
      </c>
      <c r="O171" t="str">
        <f t="shared" si="5"/>
        <v>Hibesiz</v>
      </c>
    </row>
    <row r="172" spans="1:15" x14ac:dyDescent="0.35">
      <c r="A172" s="2" t="s">
        <v>480</v>
      </c>
      <c r="B172" s="3" t="s">
        <v>670</v>
      </c>
      <c r="C172" s="3" t="s">
        <v>7</v>
      </c>
      <c r="D172" s="5" t="s">
        <v>817</v>
      </c>
      <c r="E172" s="3" t="s">
        <v>854</v>
      </c>
      <c r="F172" s="3" t="s">
        <v>36</v>
      </c>
      <c r="G172" s="5">
        <v>3.17</v>
      </c>
      <c r="H172" s="3" t="s">
        <v>51</v>
      </c>
      <c r="I172" s="3" t="s">
        <v>52</v>
      </c>
      <c r="J172" s="3" t="s">
        <v>11</v>
      </c>
      <c r="K172" s="3">
        <v>83.32</v>
      </c>
      <c r="M172" s="3" t="s">
        <v>130</v>
      </c>
      <c r="N172">
        <f>COUNTIF(E:E,E172)-COUNTIF($E172:E$201,E172)+1</f>
        <v>11</v>
      </c>
      <c r="O172" t="str">
        <f t="shared" si="5"/>
        <v>Hibesiz</v>
      </c>
    </row>
    <row r="173" spans="1:15" x14ac:dyDescent="0.35">
      <c r="A173" s="2" t="s">
        <v>481</v>
      </c>
      <c r="B173" s="3" t="s">
        <v>671</v>
      </c>
      <c r="C173" s="3" t="s">
        <v>7</v>
      </c>
      <c r="D173" s="5" t="s">
        <v>818</v>
      </c>
      <c r="E173" s="3" t="s">
        <v>854</v>
      </c>
      <c r="F173" s="3" t="s">
        <v>36</v>
      </c>
      <c r="G173" s="5">
        <v>3.11</v>
      </c>
      <c r="H173" s="3" t="s">
        <v>67</v>
      </c>
      <c r="I173" s="3" t="s">
        <v>19</v>
      </c>
      <c r="J173" s="3" t="s">
        <v>11</v>
      </c>
      <c r="K173" s="3">
        <v>82.12</v>
      </c>
      <c r="M173" s="3" t="s">
        <v>146</v>
      </c>
      <c r="N173">
        <f>COUNTIF(E:E,E173)-COUNTIF($E173:E$201,E173)+1</f>
        <v>12</v>
      </c>
      <c r="O173" t="str">
        <f t="shared" si="5"/>
        <v>Hibesiz</v>
      </c>
    </row>
    <row r="174" spans="1:15" x14ac:dyDescent="0.35">
      <c r="A174" s="2" t="s">
        <v>482</v>
      </c>
      <c r="B174" s="3" t="s">
        <v>672</v>
      </c>
      <c r="C174" s="3" t="s">
        <v>7</v>
      </c>
      <c r="D174" s="5" t="s">
        <v>819</v>
      </c>
      <c r="E174" s="3" t="s">
        <v>854</v>
      </c>
      <c r="F174" s="3" t="s">
        <v>36</v>
      </c>
      <c r="G174" s="5">
        <v>3.19</v>
      </c>
      <c r="H174" s="3" t="s">
        <v>47</v>
      </c>
      <c r="I174" s="3" t="s">
        <v>44</v>
      </c>
      <c r="J174" s="3" t="s">
        <v>11</v>
      </c>
      <c r="K174" s="3">
        <v>81.05</v>
      </c>
      <c r="M174" s="3" t="s">
        <v>159</v>
      </c>
      <c r="N174">
        <f>COUNTIF(E:E,E174)-COUNTIF($E174:E$201,E174)+1</f>
        <v>13</v>
      </c>
      <c r="O174" t="str">
        <f t="shared" si="5"/>
        <v>Hibesiz</v>
      </c>
    </row>
    <row r="175" spans="1:15" x14ac:dyDescent="0.35">
      <c r="A175" s="2" t="s">
        <v>483</v>
      </c>
      <c r="B175" s="3" t="s">
        <v>673</v>
      </c>
      <c r="C175" s="3" t="s">
        <v>7</v>
      </c>
      <c r="D175" s="5" t="s">
        <v>361</v>
      </c>
      <c r="E175" s="3" t="s">
        <v>854</v>
      </c>
      <c r="F175" s="3" t="s">
        <v>36</v>
      </c>
      <c r="G175" s="5">
        <v>3.81</v>
      </c>
      <c r="H175" s="3" t="s">
        <v>166</v>
      </c>
      <c r="I175" s="3" t="s">
        <v>19</v>
      </c>
      <c r="J175" s="3" t="s">
        <v>11</v>
      </c>
      <c r="K175" s="3">
        <v>80.28</v>
      </c>
      <c r="M175" s="3" t="s">
        <v>167</v>
      </c>
      <c r="N175">
        <f>COUNTIF(E:E,E175)-COUNTIF($E175:E$201,E175)+1</f>
        <v>14</v>
      </c>
      <c r="O175" t="str">
        <f t="shared" si="5"/>
        <v>Hibesiz</v>
      </c>
    </row>
    <row r="176" spans="1:15" x14ac:dyDescent="0.35">
      <c r="A176" s="2" t="s">
        <v>484</v>
      </c>
      <c r="B176" s="3" t="s">
        <v>674</v>
      </c>
      <c r="C176" s="3" t="s">
        <v>7</v>
      </c>
      <c r="D176" s="5" t="s">
        <v>820</v>
      </c>
      <c r="E176" s="3" t="s">
        <v>854</v>
      </c>
      <c r="F176" s="3" t="s">
        <v>36</v>
      </c>
      <c r="G176" s="5">
        <v>3.55</v>
      </c>
      <c r="H176" s="3" t="s">
        <v>43</v>
      </c>
      <c r="I176" s="3" t="s">
        <v>44</v>
      </c>
      <c r="J176" s="3" t="s">
        <v>11</v>
      </c>
      <c r="K176" s="3">
        <v>80.25</v>
      </c>
      <c r="M176" s="3" t="s">
        <v>168</v>
      </c>
      <c r="N176">
        <f>COUNTIF(E:E,E176)-COUNTIF($E176:E$201,E176)+1</f>
        <v>15</v>
      </c>
      <c r="O176" t="str">
        <f t="shared" si="5"/>
        <v>Hibesiz</v>
      </c>
    </row>
    <row r="177" spans="1:15" x14ac:dyDescent="0.35">
      <c r="A177" s="2" t="s">
        <v>450</v>
      </c>
      <c r="B177" s="3" t="s">
        <v>675</v>
      </c>
      <c r="C177" s="3" t="s">
        <v>7</v>
      </c>
      <c r="D177" s="5" t="s">
        <v>821</v>
      </c>
      <c r="E177" s="3" t="s">
        <v>854</v>
      </c>
      <c r="F177" s="3" t="s">
        <v>36</v>
      </c>
      <c r="G177" s="5">
        <v>3.9</v>
      </c>
      <c r="H177" s="3" t="s">
        <v>47</v>
      </c>
      <c r="I177" s="3" t="s">
        <v>44</v>
      </c>
      <c r="J177" s="3" t="s">
        <v>11</v>
      </c>
      <c r="K177" s="3">
        <v>79.83</v>
      </c>
      <c r="M177" s="3" t="s">
        <v>169</v>
      </c>
      <c r="N177">
        <f>COUNTIF(E:E,E177)-COUNTIF($E177:E$201,E177)+1</f>
        <v>16</v>
      </c>
      <c r="O177" t="str">
        <f t="shared" si="5"/>
        <v>Hibesiz</v>
      </c>
    </row>
    <row r="178" spans="1:15" x14ac:dyDescent="0.35">
      <c r="A178" s="2" t="s">
        <v>485</v>
      </c>
      <c r="B178" s="3" t="s">
        <v>676</v>
      </c>
      <c r="C178" s="3" t="s">
        <v>7</v>
      </c>
      <c r="D178" s="5" t="s">
        <v>822</v>
      </c>
      <c r="E178" s="3" t="s">
        <v>854</v>
      </c>
      <c r="F178" s="3" t="s">
        <v>36</v>
      </c>
      <c r="G178" s="5">
        <v>2.83</v>
      </c>
      <c r="H178" s="3" t="s">
        <v>51</v>
      </c>
      <c r="I178" s="3" t="s">
        <v>52</v>
      </c>
      <c r="J178" s="3" t="s">
        <v>11</v>
      </c>
      <c r="K178" s="3">
        <v>78.849999999999994</v>
      </c>
      <c r="M178" s="3" t="s">
        <v>186</v>
      </c>
      <c r="N178">
        <f>COUNTIF(E:E,E178)-COUNTIF($E178:E$201,E178)+1</f>
        <v>17</v>
      </c>
      <c r="O178" t="str">
        <f t="shared" si="5"/>
        <v>Hibesiz</v>
      </c>
    </row>
    <row r="179" spans="1:15" x14ac:dyDescent="0.35">
      <c r="A179" s="2" t="s">
        <v>486</v>
      </c>
      <c r="B179" s="3" t="s">
        <v>677</v>
      </c>
      <c r="C179" s="3" t="s">
        <v>7</v>
      </c>
      <c r="D179" s="5" t="s">
        <v>762</v>
      </c>
      <c r="E179" s="3" t="s">
        <v>854</v>
      </c>
      <c r="F179" s="3" t="s">
        <v>36</v>
      </c>
      <c r="G179" s="5">
        <v>3.37</v>
      </c>
      <c r="H179" s="3" t="s">
        <v>77</v>
      </c>
      <c r="I179" s="3" t="s">
        <v>44</v>
      </c>
      <c r="J179" s="3" t="s">
        <v>11</v>
      </c>
      <c r="K179" s="3">
        <v>77.650000000000006</v>
      </c>
      <c r="M179" s="3" t="s">
        <v>201</v>
      </c>
      <c r="N179">
        <f>COUNTIF(E:E,E179)-COUNTIF($E179:E$201,E179)+1</f>
        <v>18</v>
      </c>
      <c r="O179" t="str">
        <f t="shared" si="5"/>
        <v>Hibesiz</v>
      </c>
    </row>
    <row r="180" spans="1:15" x14ac:dyDescent="0.35">
      <c r="A180" s="2" t="s">
        <v>487</v>
      </c>
      <c r="B180" s="3" t="s">
        <v>678</v>
      </c>
      <c r="C180" s="3" t="s">
        <v>7</v>
      </c>
      <c r="D180" s="5" t="s">
        <v>708</v>
      </c>
      <c r="E180" s="3" t="s">
        <v>854</v>
      </c>
      <c r="F180" s="3" t="s">
        <v>36</v>
      </c>
      <c r="G180" s="5">
        <v>2.83</v>
      </c>
      <c r="H180" s="3" t="s">
        <v>77</v>
      </c>
      <c r="I180" s="3" t="s">
        <v>44</v>
      </c>
      <c r="J180" s="3" t="s">
        <v>11</v>
      </c>
      <c r="K180" s="3">
        <v>77.349999999999994</v>
      </c>
      <c r="M180" s="3" t="s">
        <v>208</v>
      </c>
      <c r="N180">
        <f>COUNTIF(E:E,E180)-COUNTIF($E180:E$201,E180)+1</f>
        <v>19</v>
      </c>
      <c r="O180" t="str">
        <f t="shared" si="5"/>
        <v>Hibesiz</v>
      </c>
    </row>
    <row r="181" spans="1:15" x14ac:dyDescent="0.35">
      <c r="A181" s="2" t="s">
        <v>488</v>
      </c>
      <c r="B181" s="3" t="s">
        <v>679</v>
      </c>
      <c r="C181" s="3" t="s">
        <v>7</v>
      </c>
      <c r="D181" s="5" t="s">
        <v>823</v>
      </c>
      <c r="E181" s="3" t="s">
        <v>854</v>
      </c>
      <c r="F181" s="3" t="s">
        <v>36</v>
      </c>
      <c r="G181" s="5">
        <v>2.67</v>
      </c>
      <c r="H181" s="3" t="s">
        <v>236</v>
      </c>
      <c r="I181" s="3" t="s">
        <v>237</v>
      </c>
      <c r="J181" s="3" t="s">
        <v>11</v>
      </c>
      <c r="K181" s="3">
        <v>73.98</v>
      </c>
      <c r="M181" s="3" t="s">
        <v>238</v>
      </c>
      <c r="N181">
        <f>COUNTIF(E:E,E181)-COUNTIF($E181:E$201,E181)+1</f>
        <v>20</v>
      </c>
      <c r="O181" t="str">
        <f t="shared" si="5"/>
        <v>Hibesiz</v>
      </c>
    </row>
    <row r="182" spans="1:15" x14ac:dyDescent="0.35">
      <c r="A182" s="2" t="s">
        <v>489</v>
      </c>
      <c r="B182" s="3" t="s">
        <v>680</v>
      </c>
      <c r="C182" s="3" t="s">
        <v>7</v>
      </c>
      <c r="D182" s="5" t="s">
        <v>824</v>
      </c>
      <c r="E182" s="3" t="s">
        <v>854</v>
      </c>
      <c r="F182" s="3" t="s">
        <v>36</v>
      </c>
      <c r="G182" s="5">
        <v>2.98</v>
      </c>
      <c r="H182" s="3" t="s">
        <v>250</v>
      </c>
      <c r="I182" s="3" t="s">
        <v>117</v>
      </c>
      <c r="J182" s="3" t="s">
        <v>11</v>
      </c>
      <c r="K182" s="3">
        <v>72.599999999999994</v>
      </c>
      <c r="M182" s="3" t="s">
        <v>251</v>
      </c>
      <c r="N182">
        <f>COUNTIF(E:E,E182)-COUNTIF($E182:E$201,E182)+1</f>
        <v>21</v>
      </c>
      <c r="O182" t="str">
        <f t="shared" si="5"/>
        <v>Hibesiz</v>
      </c>
    </row>
    <row r="183" spans="1:15" x14ac:dyDescent="0.35">
      <c r="A183" s="2" t="s">
        <v>490</v>
      </c>
      <c r="B183" s="3" t="s">
        <v>681</v>
      </c>
      <c r="C183" s="3" t="s">
        <v>7</v>
      </c>
      <c r="D183" s="5" t="s">
        <v>786</v>
      </c>
      <c r="E183" s="3" t="s">
        <v>855</v>
      </c>
      <c r="F183" s="3" t="s">
        <v>14</v>
      </c>
      <c r="G183" s="5">
        <v>3</v>
      </c>
      <c r="H183" s="3" t="s">
        <v>95</v>
      </c>
      <c r="I183" s="3" t="s">
        <v>24</v>
      </c>
      <c r="J183" s="3" t="s">
        <v>11</v>
      </c>
      <c r="K183" s="3">
        <v>86.83</v>
      </c>
      <c r="M183" s="3" t="s">
        <v>96</v>
      </c>
      <c r="N183">
        <f>COUNTIF(E:E,E183)-COUNTIF($E183:E$201,E183)+1</f>
        <v>1</v>
      </c>
      <c r="O183" t="str">
        <f t="shared" si="5"/>
        <v>Hibeli</v>
      </c>
    </row>
    <row r="184" spans="1:15" x14ac:dyDescent="0.35">
      <c r="A184" s="2" t="s">
        <v>491</v>
      </c>
      <c r="B184" s="3" t="s">
        <v>682</v>
      </c>
      <c r="C184" s="3" t="s">
        <v>7</v>
      </c>
      <c r="D184" s="5" t="s">
        <v>792</v>
      </c>
      <c r="E184" s="3" t="s">
        <v>855</v>
      </c>
      <c r="F184" s="3" t="s">
        <v>14</v>
      </c>
      <c r="G184" s="5">
        <v>3.08</v>
      </c>
      <c r="H184" s="3" t="s">
        <v>95</v>
      </c>
      <c r="I184" s="3" t="s">
        <v>24</v>
      </c>
      <c r="J184" s="3" t="s">
        <v>11</v>
      </c>
      <c r="K184" s="3">
        <v>86.27</v>
      </c>
      <c r="M184" s="3" t="s">
        <v>100</v>
      </c>
      <c r="N184">
        <f>COUNTIF(E:E,E184)-COUNTIF($E184:E$201,E184)+1</f>
        <v>2</v>
      </c>
      <c r="O184" t="str">
        <f t="shared" si="5"/>
        <v>Hibeli</v>
      </c>
    </row>
    <row r="185" spans="1:15" x14ac:dyDescent="0.35">
      <c r="A185" s="2" t="s">
        <v>492</v>
      </c>
      <c r="B185" s="3" t="s">
        <v>683</v>
      </c>
      <c r="C185" s="3" t="s">
        <v>7</v>
      </c>
      <c r="D185" s="5" t="s">
        <v>720</v>
      </c>
      <c r="E185" s="3" t="s">
        <v>855</v>
      </c>
      <c r="F185" s="3" t="s">
        <v>14</v>
      </c>
      <c r="G185" s="5">
        <v>2.74</v>
      </c>
      <c r="H185" s="3" t="s">
        <v>95</v>
      </c>
      <c r="I185" s="3" t="s">
        <v>24</v>
      </c>
      <c r="J185" s="3" t="s">
        <v>11</v>
      </c>
      <c r="K185" s="3">
        <v>85.8</v>
      </c>
      <c r="M185" s="3" t="s">
        <v>106</v>
      </c>
      <c r="N185">
        <f>COUNTIF(E:E,E185)-COUNTIF($E185:E$201,E185)+1</f>
        <v>3</v>
      </c>
      <c r="O185" t="str">
        <f t="shared" si="5"/>
        <v>Hibesiz</v>
      </c>
    </row>
    <row r="186" spans="1:15" x14ac:dyDescent="0.35">
      <c r="A186" s="2" t="s">
        <v>493</v>
      </c>
      <c r="B186" s="3" t="s">
        <v>684</v>
      </c>
      <c r="C186" s="3" t="s">
        <v>7</v>
      </c>
      <c r="D186" s="5" t="s">
        <v>762</v>
      </c>
      <c r="E186" s="3" t="s">
        <v>855</v>
      </c>
      <c r="F186" s="3" t="s">
        <v>14</v>
      </c>
      <c r="G186" s="5">
        <v>2.78</v>
      </c>
      <c r="H186" s="3" t="s">
        <v>107</v>
      </c>
      <c r="I186" s="3" t="s">
        <v>44</v>
      </c>
      <c r="J186" s="3" t="s">
        <v>11</v>
      </c>
      <c r="K186" s="3">
        <v>85.77</v>
      </c>
      <c r="M186" s="3" t="s">
        <v>108</v>
      </c>
      <c r="N186">
        <f>COUNTIF(E:E,E186)-COUNTIF($E186:E$201,E186)+1</f>
        <v>4</v>
      </c>
      <c r="O186" t="str">
        <f t="shared" si="5"/>
        <v>Hibesiz</v>
      </c>
    </row>
    <row r="187" spans="1:15" x14ac:dyDescent="0.35">
      <c r="A187" s="2" t="s">
        <v>494</v>
      </c>
      <c r="B187" s="3" t="s">
        <v>685</v>
      </c>
      <c r="C187" s="3" t="s">
        <v>7</v>
      </c>
      <c r="D187" s="5" t="s">
        <v>825</v>
      </c>
      <c r="E187" s="3" t="s">
        <v>855</v>
      </c>
      <c r="F187" s="3" t="s">
        <v>14</v>
      </c>
      <c r="G187" s="5">
        <v>3.25</v>
      </c>
      <c r="H187" s="3" t="s">
        <v>141</v>
      </c>
      <c r="I187" s="3" t="s">
        <v>142</v>
      </c>
      <c r="J187" s="3" t="s">
        <v>11</v>
      </c>
      <c r="K187" s="3">
        <v>82.25</v>
      </c>
      <c r="M187" s="3" t="s">
        <v>143</v>
      </c>
      <c r="N187">
        <f>COUNTIF(E:E,E187)-COUNTIF($E187:E$201,E187)+1</f>
        <v>5</v>
      </c>
      <c r="O187" t="str">
        <f t="shared" si="5"/>
        <v>Hibesiz</v>
      </c>
    </row>
    <row r="188" spans="1:15" x14ac:dyDescent="0.35">
      <c r="A188" s="2" t="s">
        <v>495</v>
      </c>
      <c r="B188" s="3" t="s">
        <v>686</v>
      </c>
      <c r="C188" s="3" t="s">
        <v>7</v>
      </c>
      <c r="D188" s="5" t="s">
        <v>731</v>
      </c>
      <c r="E188" s="3" t="s">
        <v>855</v>
      </c>
      <c r="F188" s="3" t="s">
        <v>14</v>
      </c>
      <c r="G188" s="5">
        <v>3.05</v>
      </c>
      <c r="H188" s="3" t="s">
        <v>88</v>
      </c>
      <c r="I188" s="3" t="s">
        <v>89</v>
      </c>
      <c r="J188" s="3" t="s">
        <v>11</v>
      </c>
      <c r="K188" s="3">
        <v>77.42</v>
      </c>
      <c r="M188" s="3" t="s">
        <v>207</v>
      </c>
      <c r="N188">
        <f>COUNTIF(E:E,E188)-COUNTIF($E188:E$201,E188)+1</f>
        <v>6</v>
      </c>
      <c r="O188" t="str">
        <f t="shared" si="5"/>
        <v>Hibesiz</v>
      </c>
    </row>
    <row r="189" spans="1:15" x14ac:dyDescent="0.35">
      <c r="A189" s="2" t="s">
        <v>496</v>
      </c>
      <c r="B189" s="3" t="s">
        <v>687</v>
      </c>
      <c r="C189" s="3" t="s">
        <v>26</v>
      </c>
      <c r="D189" s="5" t="s">
        <v>826</v>
      </c>
      <c r="E189" s="3" t="s">
        <v>856</v>
      </c>
      <c r="F189" s="3" t="s">
        <v>22</v>
      </c>
      <c r="G189" s="5">
        <v>3.47</v>
      </c>
      <c r="H189" s="3" t="s">
        <v>195</v>
      </c>
      <c r="I189" s="3" t="s">
        <v>19</v>
      </c>
      <c r="J189" s="3" t="s">
        <v>11</v>
      </c>
      <c r="K189" s="3">
        <v>78.319999999999993</v>
      </c>
      <c r="M189" s="3" t="s">
        <v>196</v>
      </c>
      <c r="N189">
        <f>COUNTIF(E:E,E189)-COUNTIF($E189:E$201,E189)+1</f>
        <v>1</v>
      </c>
      <c r="O189" t="str">
        <f t="shared" si="5"/>
        <v>Hibeli</v>
      </c>
    </row>
    <row r="190" spans="1:15" x14ac:dyDescent="0.35">
      <c r="A190" s="2" t="s">
        <v>441</v>
      </c>
      <c r="B190" s="3" t="s">
        <v>645</v>
      </c>
      <c r="C190" s="3" t="s">
        <v>7</v>
      </c>
      <c r="D190" s="5" t="s">
        <v>827</v>
      </c>
      <c r="E190" s="3" t="s">
        <v>857</v>
      </c>
      <c r="F190" s="3" t="s">
        <v>36</v>
      </c>
      <c r="G190" s="5">
        <v>3.12</v>
      </c>
      <c r="H190" s="3" t="s">
        <v>43</v>
      </c>
      <c r="I190" s="3" t="s">
        <v>44</v>
      </c>
      <c r="J190" s="3" t="s">
        <v>53</v>
      </c>
      <c r="K190" s="3">
        <v>76.73</v>
      </c>
      <c r="M190" s="3" t="s">
        <v>214</v>
      </c>
      <c r="N190">
        <f>COUNTIF(E:E,E190)-COUNTIF($E190:E$201,E190)+1</f>
        <v>1</v>
      </c>
      <c r="O190" t="str">
        <f t="shared" si="5"/>
        <v>Hibeli</v>
      </c>
    </row>
    <row r="191" spans="1:15" x14ac:dyDescent="0.35">
      <c r="A191" s="2" t="s">
        <v>497</v>
      </c>
      <c r="B191" s="3" t="s">
        <v>688</v>
      </c>
      <c r="C191" s="3" t="s">
        <v>7</v>
      </c>
      <c r="D191" s="5" t="s">
        <v>803</v>
      </c>
      <c r="E191" s="3" t="s">
        <v>857</v>
      </c>
      <c r="F191" s="3" t="s">
        <v>36</v>
      </c>
      <c r="G191" s="5">
        <v>2.25</v>
      </c>
      <c r="H191" s="3" t="s">
        <v>43</v>
      </c>
      <c r="I191" s="3" t="s">
        <v>44</v>
      </c>
      <c r="J191" s="3" t="s">
        <v>11</v>
      </c>
      <c r="K191" s="3">
        <v>75.08</v>
      </c>
      <c r="M191" s="3" t="s">
        <v>225</v>
      </c>
      <c r="N191">
        <f>COUNTIF(E:E,E191)-COUNTIF($E191:E$201,E191)+1</f>
        <v>2</v>
      </c>
      <c r="O191" t="str">
        <f t="shared" si="5"/>
        <v>Hibeli</v>
      </c>
    </row>
    <row r="192" spans="1:15" x14ac:dyDescent="0.35">
      <c r="A192" s="2" t="s">
        <v>381</v>
      </c>
      <c r="B192" s="3" t="s">
        <v>689</v>
      </c>
      <c r="C192" s="3" t="s">
        <v>7</v>
      </c>
      <c r="D192" s="5" t="s">
        <v>765</v>
      </c>
      <c r="E192" s="3" t="s">
        <v>857</v>
      </c>
      <c r="F192" s="3" t="s">
        <v>36</v>
      </c>
      <c r="G192" s="5">
        <v>2.57</v>
      </c>
      <c r="H192" s="3" t="s">
        <v>231</v>
      </c>
      <c r="I192" s="3" t="s">
        <v>52</v>
      </c>
      <c r="J192" s="3" t="s">
        <v>11</v>
      </c>
      <c r="K192" s="3">
        <v>74.319999999999993</v>
      </c>
      <c r="M192" s="3" t="s">
        <v>232</v>
      </c>
      <c r="N192">
        <f>COUNTIF(E:E,E192)-COUNTIF($E192:E$201,E192)+1</f>
        <v>3</v>
      </c>
      <c r="O192" t="str">
        <f t="shared" si="5"/>
        <v>Hibesiz</v>
      </c>
    </row>
    <row r="193" spans="1:15" x14ac:dyDescent="0.35">
      <c r="A193" s="2" t="s">
        <v>498</v>
      </c>
      <c r="B193" s="3" t="s">
        <v>690</v>
      </c>
      <c r="C193" s="3" t="s">
        <v>7</v>
      </c>
      <c r="D193" s="5" t="s">
        <v>471</v>
      </c>
      <c r="E193" s="3" t="s">
        <v>857</v>
      </c>
      <c r="F193" s="3" t="s">
        <v>36</v>
      </c>
      <c r="G193" s="5">
        <v>2.82</v>
      </c>
      <c r="H193" s="3" t="s">
        <v>231</v>
      </c>
      <c r="I193" s="3" t="s">
        <v>52</v>
      </c>
      <c r="J193" s="3" t="s">
        <v>11</v>
      </c>
      <c r="K193" s="3">
        <v>72.78</v>
      </c>
      <c r="M193" s="3" t="s">
        <v>248</v>
      </c>
      <c r="N193">
        <f>COUNTIF(E:E,E193)-COUNTIF($E193:E$201,E193)+1</f>
        <v>4</v>
      </c>
      <c r="O193" t="str">
        <f t="shared" si="5"/>
        <v>Hibesiz</v>
      </c>
    </row>
    <row r="194" spans="1:15" x14ac:dyDescent="0.35">
      <c r="A194" s="2" t="s">
        <v>499</v>
      </c>
      <c r="B194" s="3" t="s">
        <v>691</v>
      </c>
      <c r="C194" s="3" t="s">
        <v>7</v>
      </c>
      <c r="D194" s="5" t="s">
        <v>828</v>
      </c>
      <c r="E194" s="3" t="s">
        <v>857</v>
      </c>
      <c r="F194" s="3" t="s">
        <v>36</v>
      </c>
      <c r="G194" s="5">
        <v>2.93</v>
      </c>
      <c r="H194" s="3" t="s">
        <v>231</v>
      </c>
      <c r="I194" s="3" t="s">
        <v>52</v>
      </c>
      <c r="J194" s="3" t="s">
        <v>11</v>
      </c>
      <c r="K194" s="3">
        <v>72.02</v>
      </c>
      <c r="M194" s="3" t="s">
        <v>257</v>
      </c>
      <c r="N194">
        <f>COUNTIF(E:E,E194)-COUNTIF($E194:E$201,E194)+1</f>
        <v>5</v>
      </c>
      <c r="O194" t="str">
        <f t="shared" ref="O194:O225" si="6">IF(COUNTIF(E:E,E194)=1,"Hibeli",IF(N194&gt;ROUND(COUNTIF(E:E,E194)*$Q$2,0),"Hibesiz","Hibeli"))</f>
        <v>Hibesiz</v>
      </c>
    </row>
    <row r="195" spans="1:15" x14ac:dyDescent="0.35">
      <c r="A195" s="2" t="s">
        <v>500</v>
      </c>
      <c r="B195" s="3" t="s">
        <v>692</v>
      </c>
      <c r="C195" s="3" t="s">
        <v>7</v>
      </c>
      <c r="D195" s="5" t="s">
        <v>766</v>
      </c>
      <c r="E195" s="3" t="s">
        <v>857</v>
      </c>
      <c r="F195" s="3" t="s">
        <v>36</v>
      </c>
      <c r="G195" s="5">
        <v>3.25</v>
      </c>
      <c r="H195" s="3" t="s">
        <v>195</v>
      </c>
      <c r="I195" s="3" t="s">
        <v>19</v>
      </c>
      <c r="J195" s="3" t="s">
        <v>11</v>
      </c>
      <c r="K195" s="3">
        <v>66.75</v>
      </c>
      <c r="M195" s="3" t="s">
        <v>275</v>
      </c>
      <c r="N195">
        <f>COUNTIF(E:E,E195)-COUNTIF($E195:E$201,E195)+1</f>
        <v>6</v>
      </c>
      <c r="O195" t="str">
        <f t="shared" si="6"/>
        <v>Hibesiz</v>
      </c>
    </row>
    <row r="196" spans="1:15" x14ac:dyDescent="0.35">
      <c r="A196" s="2" t="s">
        <v>501</v>
      </c>
      <c r="B196" s="3" t="s">
        <v>693</v>
      </c>
      <c r="C196" s="3" t="s">
        <v>7</v>
      </c>
      <c r="D196" s="5" t="s">
        <v>708</v>
      </c>
      <c r="E196" s="3" t="s">
        <v>857</v>
      </c>
      <c r="F196" s="3" t="s">
        <v>36</v>
      </c>
      <c r="G196" s="5">
        <v>2.63</v>
      </c>
      <c r="H196" s="3" t="s">
        <v>231</v>
      </c>
      <c r="I196" s="3" t="s">
        <v>52</v>
      </c>
      <c r="J196" s="3" t="s">
        <v>11</v>
      </c>
      <c r="K196" s="3">
        <v>66.52</v>
      </c>
      <c r="M196" s="3" t="s">
        <v>280</v>
      </c>
      <c r="N196">
        <f>COUNTIF(E:E,E196)-COUNTIF($E196:E$201,E196)+1</f>
        <v>7</v>
      </c>
      <c r="O196" t="str">
        <f t="shared" si="6"/>
        <v>Hibesiz</v>
      </c>
    </row>
    <row r="197" spans="1:15" x14ac:dyDescent="0.35">
      <c r="A197" s="2" t="s">
        <v>502</v>
      </c>
      <c r="B197" s="3" t="s">
        <v>694</v>
      </c>
      <c r="C197" s="3" t="s">
        <v>26</v>
      </c>
      <c r="D197" s="5" t="s">
        <v>732</v>
      </c>
      <c r="E197" s="3" t="s">
        <v>309</v>
      </c>
      <c r="F197" s="3" t="s">
        <v>22</v>
      </c>
      <c r="G197" s="5">
        <v>4</v>
      </c>
      <c r="H197" s="3" t="s">
        <v>31</v>
      </c>
      <c r="I197" s="3" t="s">
        <v>24</v>
      </c>
      <c r="J197" s="3" t="s">
        <v>11</v>
      </c>
      <c r="K197" s="3">
        <v>94</v>
      </c>
      <c r="M197" s="3" t="s">
        <v>32</v>
      </c>
      <c r="N197">
        <f>COUNTIF(E:E,E197)-COUNTIF($E197:E$201,E197)+1</f>
        <v>2</v>
      </c>
      <c r="O197" t="str">
        <f t="shared" si="6"/>
        <v>Hibeli</v>
      </c>
    </row>
    <row r="198" spans="1:15" x14ac:dyDescent="0.35">
      <c r="A198" s="2" t="s">
        <v>503</v>
      </c>
      <c r="B198" s="3" t="s">
        <v>695</v>
      </c>
      <c r="C198" s="3" t="s">
        <v>26</v>
      </c>
      <c r="D198" s="5" t="s">
        <v>744</v>
      </c>
      <c r="E198" s="3" t="s">
        <v>309</v>
      </c>
      <c r="F198" s="3" t="s">
        <v>22</v>
      </c>
      <c r="G198" s="5">
        <v>3.63</v>
      </c>
      <c r="H198" s="3" t="s">
        <v>49</v>
      </c>
      <c r="I198" s="3" t="s">
        <v>28</v>
      </c>
      <c r="J198" s="3" t="s">
        <v>11</v>
      </c>
      <c r="K198" s="3">
        <v>89.68</v>
      </c>
      <c r="M198" s="3" t="s">
        <v>59</v>
      </c>
      <c r="N198">
        <f>COUNTIF(E:E,E198)-COUNTIF($E198:E$201,E198)+1</f>
        <v>3</v>
      </c>
      <c r="O198" t="str">
        <f t="shared" si="6"/>
        <v>Hibesiz</v>
      </c>
    </row>
    <row r="199" spans="1:15" x14ac:dyDescent="0.35">
      <c r="A199" s="2" t="s">
        <v>504</v>
      </c>
      <c r="B199" s="3" t="s">
        <v>696</v>
      </c>
      <c r="C199" s="3" t="s">
        <v>26</v>
      </c>
      <c r="D199" s="5" t="s">
        <v>826</v>
      </c>
      <c r="E199" s="3" t="s">
        <v>309</v>
      </c>
      <c r="F199" s="3" t="s">
        <v>22</v>
      </c>
      <c r="G199" s="5">
        <v>3.88</v>
      </c>
      <c r="H199" s="3" t="s">
        <v>62</v>
      </c>
      <c r="I199" s="3" t="s">
        <v>63</v>
      </c>
      <c r="J199" s="3" t="s">
        <v>11</v>
      </c>
      <c r="K199" s="3">
        <v>89.6</v>
      </c>
      <c r="M199" s="3" t="s">
        <v>64</v>
      </c>
      <c r="N199">
        <f>COUNTIF(E:E,E199)-COUNTIF($E199:E$201,E199)+1</f>
        <v>4</v>
      </c>
      <c r="O199" t="str">
        <f t="shared" si="6"/>
        <v>Hibesiz</v>
      </c>
    </row>
    <row r="200" spans="1:15" x14ac:dyDescent="0.35">
      <c r="A200" s="2" t="s">
        <v>505</v>
      </c>
      <c r="B200" s="3" t="s">
        <v>697</v>
      </c>
      <c r="C200" s="3" t="s">
        <v>26</v>
      </c>
      <c r="D200" s="5" t="s">
        <v>768</v>
      </c>
      <c r="E200" s="3" t="s">
        <v>309</v>
      </c>
      <c r="F200" s="3" t="s">
        <v>22</v>
      </c>
      <c r="G200" s="5">
        <v>3.5</v>
      </c>
      <c r="H200" s="3" t="s">
        <v>37</v>
      </c>
      <c r="I200" s="3" t="s">
        <v>38</v>
      </c>
      <c r="J200" s="3" t="s">
        <v>11</v>
      </c>
      <c r="K200" s="3">
        <v>87.67</v>
      </c>
      <c r="M200" s="3" t="s">
        <v>85</v>
      </c>
      <c r="N200">
        <f>COUNTIF(E:E,E200)-COUNTIF($E200:E$201,E200)+1</f>
        <v>5</v>
      </c>
      <c r="O200" t="str">
        <f t="shared" si="6"/>
        <v>Hibesiz</v>
      </c>
    </row>
  </sheetData>
  <autoFilter ref="A1:O200"/>
  <sortState ref="A2:X200">
    <sortCondition ref="C2:C200"/>
  </sortState>
  <pageMargins left="0.7" right="0.7" top="0.75" bottom="0.75" header="0.3" footer="0.3"/>
  <pageSetup paperSize="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2024-09-13T11:48:15Z</dcterms:modified>
  <cp:category/>
</cp:coreProperties>
</file>