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928"/>
  </bookViews>
  <sheets>
    <sheet name="Sheet1" sheetId="1" r:id="rId1"/>
  </sheets>
  <definedNames>
    <definedName name="_xlnm._FilterDatabase" localSheetId="0" hidden="1">Sheet1!$A$1:$O$238</definedName>
    <definedName name="BaslaSatir">Sheet1!$A$2</definedName>
    <definedName name="BaslaSatir2">Sheet1!#REF!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1" l="1"/>
  <c r="O5" i="1" s="1"/>
  <c r="N6" i="1"/>
  <c r="O6" i="1" s="1"/>
  <c r="N7" i="1"/>
  <c r="O7" i="1" s="1"/>
  <c r="N8" i="1"/>
  <c r="O8" i="1" s="1"/>
  <c r="N9" i="1"/>
  <c r="O9" i="1" s="1"/>
  <c r="N10" i="1"/>
  <c r="O10" i="1" s="1"/>
  <c r="N11" i="1"/>
  <c r="O11" i="1" s="1"/>
  <c r="N12" i="1"/>
  <c r="O12" i="1" s="1"/>
  <c r="N13" i="1"/>
  <c r="O13" i="1" s="1"/>
  <c r="N14" i="1"/>
  <c r="O14" i="1" s="1"/>
  <c r="N15" i="1"/>
  <c r="O15" i="1" s="1"/>
  <c r="N16" i="1"/>
  <c r="O16" i="1" s="1"/>
  <c r="N17" i="1"/>
  <c r="O17" i="1" s="1"/>
  <c r="N18" i="1"/>
  <c r="O18" i="1" s="1"/>
  <c r="N19" i="1"/>
  <c r="O19" i="1" s="1"/>
  <c r="N20" i="1"/>
  <c r="O20" i="1" s="1"/>
  <c r="N21" i="1"/>
  <c r="O21" i="1" s="1"/>
  <c r="N22" i="1"/>
  <c r="O22" i="1" s="1"/>
  <c r="N23" i="1"/>
  <c r="O23" i="1" s="1"/>
  <c r="N24" i="1"/>
  <c r="O24" i="1" s="1"/>
  <c r="N25" i="1"/>
  <c r="O25" i="1" s="1"/>
  <c r="N26" i="1"/>
  <c r="O26" i="1" s="1"/>
  <c r="N27" i="1"/>
  <c r="O27" i="1" s="1"/>
  <c r="N28" i="1"/>
  <c r="O28" i="1" s="1"/>
  <c r="N29" i="1"/>
  <c r="O29" i="1" s="1"/>
  <c r="N30" i="1"/>
  <c r="O30" i="1" s="1"/>
  <c r="N31" i="1"/>
  <c r="O31" i="1" s="1"/>
  <c r="N32" i="1"/>
  <c r="O32" i="1" s="1"/>
  <c r="N33" i="1"/>
  <c r="O33" i="1" s="1"/>
  <c r="N34" i="1"/>
  <c r="O34" i="1" s="1"/>
  <c r="N35" i="1"/>
  <c r="O35" i="1" s="1"/>
  <c r="N36" i="1"/>
  <c r="O36" i="1" s="1"/>
  <c r="N37" i="1"/>
  <c r="O37" i="1" s="1"/>
  <c r="N38" i="1"/>
  <c r="O38" i="1" s="1"/>
  <c r="N39" i="1"/>
  <c r="O39" i="1" s="1"/>
  <c r="N40" i="1"/>
  <c r="O40" i="1" s="1"/>
  <c r="N41" i="1"/>
  <c r="O41" i="1" s="1"/>
  <c r="N42" i="1"/>
  <c r="O42" i="1" s="1"/>
  <c r="N43" i="1"/>
  <c r="O43" i="1" s="1"/>
  <c r="N44" i="1"/>
  <c r="O44" i="1" s="1"/>
  <c r="N45" i="1"/>
  <c r="O45" i="1" s="1"/>
  <c r="N46" i="1"/>
  <c r="O46" i="1" s="1"/>
  <c r="N47" i="1"/>
  <c r="O47" i="1" s="1"/>
  <c r="N48" i="1"/>
  <c r="O48" i="1" s="1"/>
  <c r="N49" i="1"/>
  <c r="O49" i="1" s="1"/>
  <c r="N50" i="1"/>
  <c r="O50" i="1" s="1"/>
  <c r="N51" i="1"/>
  <c r="O51" i="1" s="1"/>
  <c r="N52" i="1"/>
  <c r="O52" i="1" s="1"/>
  <c r="N53" i="1"/>
  <c r="O53" i="1" s="1"/>
  <c r="N54" i="1"/>
  <c r="O54" i="1" s="1"/>
  <c r="N55" i="1"/>
  <c r="O55" i="1" s="1"/>
  <c r="N56" i="1"/>
  <c r="O56" i="1" s="1"/>
  <c r="N57" i="1"/>
  <c r="O57" i="1" s="1"/>
  <c r="N58" i="1"/>
  <c r="O58" i="1" s="1"/>
  <c r="N59" i="1"/>
  <c r="O59" i="1" s="1"/>
  <c r="N60" i="1"/>
  <c r="O60" i="1" s="1"/>
  <c r="N61" i="1"/>
  <c r="O61" i="1" s="1"/>
  <c r="N62" i="1"/>
  <c r="O62" i="1" s="1"/>
  <c r="N64" i="1"/>
  <c r="O64" i="1" s="1"/>
  <c r="N65" i="1"/>
  <c r="O65" i="1" s="1"/>
  <c r="N66" i="1"/>
  <c r="O66" i="1" s="1"/>
  <c r="N67" i="1"/>
  <c r="O67" i="1" s="1"/>
  <c r="N68" i="1"/>
  <c r="O68" i="1" s="1"/>
  <c r="N69" i="1"/>
  <c r="O69" i="1" s="1"/>
  <c r="N70" i="1"/>
  <c r="O70" i="1" s="1"/>
  <c r="N71" i="1"/>
  <c r="O71" i="1" s="1"/>
  <c r="N72" i="1"/>
  <c r="O72" i="1" s="1"/>
  <c r="N73" i="1"/>
  <c r="O73" i="1" s="1"/>
  <c r="N74" i="1"/>
  <c r="O74" i="1" s="1"/>
  <c r="N75" i="1"/>
  <c r="O75" i="1" s="1"/>
  <c r="N76" i="1"/>
  <c r="O76" i="1" s="1"/>
  <c r="N77" i="1"/>
  <c r="O77" i="1" s="1"/>
  <c r="N78" i="1"/>
  <c r="O78" i="1" s="1"/>
  <c r="N79" i="1"/>
  <c r="O79" i="1" s="1"/>
  <c r="N80" i="1"/>
  <c r="O80" i="1" s="1"/>
  <c r="N81" i="1"/>
  <c r="O81" i="1" s="1"/>
  <c r="N82" i="1"/>
  <c r="O82" i="1" s="1"/>
  <c r="N83" i="1"/>
  <c r="O83" i="1" s="1"/>
  <c r="N84" i="1"/>
  <c r="O84" i="1" s="1"/>
  <c r="N85" i="1"/>
  <c r="O85" i="1" s="1"/>
  <c r="N86" i="1"/>
  <c r="O86" i="1" s="1"/>
  <c r="N87" i="1"/>
  <c r="O87" i="1" s="1"/>
  <c r="N88" i="1"/>
  <c r="O88" i="1" s="1"/>
  <c r="N89" i="1"/>
  <c r="O89" i="1" s="1"/>
  <c r="N90" i="1"/>
  <c r="O90" i="1" s="1"/>
  <c r="N91" i="1"/>
  <c r="O91" i="1" s="1"/>
  <c r="N92" i="1"/>
  <c r="O92" i="1" s="1"/>
  <c r="N93" i="1"/>
  <c r="O93" i="1" s="1"/>
  <c r="N94" i="1"/>
  <c r="O94" i="1" s="1"/>
  <c r="N95" i="1"/>
  <c r="O95" i="1" s="1"/>
  <c r="N96" i="1"/>
  <c r="O96" i="1" s="1"/>
  <c r="N97" i="1"/>
  <c r="O97" i="1" s="1"/>
  <c r="N98" i="1"/>
  <c r="O98" i="1" s="1"/>
  <c r="N99" i="1"/>
  <c r="O99" i="1" s="1"/>
  <c r="N100" i="1"/>
  <c r="O100" i="1" s="1"/>
  <c r="N101" i="1"/>
  <c r="O101" i="1" s="1"/>
  <c r="N102" i="1"/>
  <c r="O102" i="1" s="1"/>
  <c r="N103" i="1"/>
  <c r="O103" i="1" s="1"/>
  <c r="N104" i="1"/>
  <c r="O104" i="1" s="1"/>
  <c r="N105" i="1"/>
  <c r="O105" i="1" s="1"/>
  <c r="N106" i="1"/>
  <c r="O106" i="1" s="1"/>
  <c r="N107" i="1"/>
  <c r="O107" i="1" s="1"/>
  <c r="N108" i="1"/>
  <c r="O108" i="1" s="1"/>
  <c r="N109" i="1"/>
  <c r="O109" i="1" s="1"/>
  <c r="N110" i="1"/>
  <c r="O110" i="1" s="1"/>
  <c r="N111" i="1"/>
  <c r="O111" i="1" s="1"/>
  <c r="N112" i="1"/>
  <c r="O112" i="1" s="1"/>
  <c r="N113" i="1"/>
  <c r="O113" i="1" s="1"/>
  <c r="N114" i="1"/>
  <c r="O114" i="1" s="1"/>
  <c r="N115" i="1"/>
  <c r="O115" i="1" s="1"/>
  <c r="N116" i="1"/>
  <c r="O116" i="1" s="1"/>
  <c r="N117" i="1"/>
  <c r="O117" i="1" s="1"/>
  <c r="N118" i="1"/>
  <c r="O118" i="1" s="1"/>
  <c r="N119" i="1"/>
  <c r="O119" i="1" s="1"/>
  <c r="N120" i="1"/>
  <c r="O120" i="1" s="1"/>
  <c r="N121" i="1"/>
  <c r="O121" i="1" s="1"/>
  <c r="N122" i="1"/>
  <c r="O122" i="1" s="1"/>
  <c r="N123" i="1"/>
  <c r="O123" i="1" s="1"/>
  <c r="N124" i="1"/>
  <c r="O124" i="1" s="1"/>
  <c r="N125" i="1"/>
  <c r="O125" i="1" s="1"/>
  <c r="N126" i="1"/>
  <c r="O126" i="1" s="1"/>
  <c r="N127" i="1"/>
  <c r="O127" i="1" s="1"/>
  <c r="N128" i="1"/>
  <c r="O128" i="1" s="1"/>
  <c r="N129" i="1"/>
  <c r="O129" i="1" s="1"/>
  <c r="N130" i="1"/>
  <c r="O130" i="1" s="1"/>
  <c r="N131" i="1"/>
  <c r="O131" i="1" s="1"/>
  <c r="N132" i="1"/>
  <c r="O132" i="1" s="1"/>
  <c r="N133" i="1"/>
  <c r="O133" i="1" s="1"/>
  <c r="N134" i="1"/>
  <c r="O134" i="1" s="1"/>
  <c r="N135" i="1"/>
  <c r="O135" i="1" s="1"/>
  <c r="N136" i="1"/>
  <c r="O136" i="1" s="1"/>
  <c r="N137" i="1"/>
  <c r="O137" i="1" s="1"/>
  <c r="N138" i="1"/>
  <c r="O138" i="1" s="1"/>
  <c r="N139" i="1"/>
  <c r="O139" i="1" s="1"/>
  <c r="N140" i="1"/>
  <c r="O140" i="1" s="1"/>
  <c r="N141" i="1"/>
  <c r="O141" i="1" s="1"/>
  <c r="N142" i="1"/>
  <c r="O142" i="1" s="1"/>
  <c r="N143" i="1"/>
  <c r="O143" i="1" s="1"/>
  <c r="N144" i="1"/>
  <c r="O144" i="1" s="1"/>
  <c r="N145" i="1"/>
  <c r="O145" i="1" s="1"/>
  <c r="N146" i="1"/>
  <c r="O146" i="1" s="1"/>
  <c r="N147" i="1"/>
  <c r="O147" i="1" s="1"/>
  <c r="N148" i="1"/>
  <c r="O148" i="1" s="1"/>
  <c r="N149" i="1"/>
  <c r="O149" i="1" s="1"/>
  <c r="N150" i="1"/>
  <c r="O150" i="1" s="1"/>
  <c r="N151" i="1"/>
  <c r="O151" i="1" s="1"/>
  <c r="N152" i="1"/>
  <c r="O152" i="1" s="1"/>
  <c r="N153" i="1"/>
  <c r="O153" i="1" s="1"/>
  <c r="N154" i="1"/>
  <c r="O154" i="1" s="1"/>
  <c r="N155" i="1"/>
  <c r="O155" i="1" s="1"/>
  <c r="N156" i="1"/>
  <c r="O156" i="1" s="1"/>
  <c r="N157" i="1"/>
  <c r="O157" i="1" s="1"/>
  <c r="N158" i="1"/>
  <c r="O158" i="1" s="1"/>
  <c r="N159" i="1"/>
  <c r="O159" i="1" s="1"/>
  <c r="N160" i="1"/>
  <c r="O160" i="1" s="1"/>
  <c r="N161" i="1"/>
  <c r="O161" i="1" s="1"/>
  <c r="N162" i="1"/>
  <c r="O162" i="1" s="1"/>
  <c r="N163" i="1"/>
  <c r="O163" i="1" s="1"/>
  <c r="N164" i="1"/>
  <c r="O164" i="1" s="1"/>
  <c r="N165" i="1"/>
  <c r="O165" i="1" s="1"/>
  <c r="N166" i="1"/>
  <c r="O166" i="1" s="1"/>
  <c r="N167" i="1"/>
  <c r="O167" i="1" s="1"/>
  <c r="N168" i="1"/>
  <c r="O168" i="1" s="1"/>
  <c r="N169" i="1"/>
  <c r="O169" i="1" s="1"/>
  <c r="N170" i="1"/>
  <c r="O170" i="1" s="1"/>
  <c r="N171" i="1"/>
  <c r="O171" i="1" s="1"/>
  <c r="N172" i="1"/>
  <c r="O172" i="1" s="1"/>
  <c r="N173" i="1"/>
  <c r="O173" i="1" s="1"/>
  <c r="N174" i="1"/>
  <c r="O174" i="1" s="1"/>
  <c r="N175" i="1"/>
  <c r="O175" i="1" s="1"/>
  <c r="N176" i="1"/>
  <c r="O176" i="1" s="1"/>
  <c r="N177" i="1"/>
  <c r="O177" i="1" s="1"/>
  <c r="N178" i="1"/>
  <c r="O178" i="1" s="1"/>
  <c r="N179" i="1"/>
  <c r="O179" i="1" s="1"/>
  <c r="N180" i="1"/>
  <c r="O180" i="1" s="1"/>
  <c r="N181" i="1"/>
  <c r="O181" i="1" s="1"/>
  <c r="N182" i="1"/>
  <c r="O182" i="1" s="1"/>
  <c r="N183" i="1"/>
  <c r="O183" i="1" s="1"/>
  <c r="N184" i="1"/>
  <c r="O184" i="1" s="1"/>
  <c r="N185" i="1"/>
  <c r="O185" i="1" s="1"/>
  <c r="N186" i="1"/>
  <c r="O186" i="1" s="1"/>
  <c r="N187" i="1"/>
  <c r="O187" i="1" s="1"/>
  <c r="N188" i="1"/>
  <c r="O188" i="1" s="1"/>
  <c r="N189" i="1"/>
  <c r="O189" i="1" s="1"/>
  <c r="N190" i="1"/>
  <c r="O190" i="1" s="1"/>
  <c r="N191" i="1"/>
  <c r="O191" i="1" s="1"/>
  <c r="N192" i="1"/>
  <c r="O192" i="1" s="1"/>
  <c r="N193" i="1"/>
  <c r="O193" i="1" s="1"/>
  <c r="N194" i="1"/>
  <c r="O194" i="1" s="1"/>
  <c r="N195" i="1"/>
  <c r="O195" i="1" s="1"/>
  <c r="N196" i="1"/>
  <c r="O196" i="1" s="1"/>
  <c r="N197" i="1"/>
  <c r="O197" i="1" s="1"/>
  <c r="N198" i="1"/>
  <c r="O198" i="1" s="1"/>
  <c r="N199" i="1"/>
  <c r="O199" i="1" s="1"/>
  <c r="N200" i="1"/>
  <c r="O200" i="1" s="1"/>
  <c r="N201" i="1"/>
  <c r="O201" i="1" s="1"/>
  <c r="N202" i="1"/>
  <c r="O202" i="1" s="1"/>
  <c r="N203" i="1"/>
  <c r="O203" i="1" s="1"/>
  <c r="N204" i="1"/>
  <c r="O204" i="1" s="1"/>
  <c r="N205" i="1"/>
  <c r="O205" i="1" s="1"/>
  <c r="N206" i="1"/>
  <c r="O206" i="1" s="1"/>
  <c r="N207" i="1"/>
  <c r="O207" i="1" s="1"/>
  <c r="N208" i="1"/>
  <c r="O208" i="1" s="1"/>
  <c r="N209" i="1"/>
  <c r="O209" i="1" s="1"/>
  <c r="N210" i="1"/>
  <c r="O210" i="1" s="1"/>
  <c r="N211" i="1"/>
  <c r="O211" i="1" s="1"/>
  <c r="N212" i="1"/>
  <c r="O212" i="1" s="1"/>
  <c r="N213" i="1"/>
  <c r="O213" i="1" s="1"/>
  <c r="N214" i="1"/>
  <c r="O214" i="1" s="1"/>
  <c r="N215" i="1"/>
  <c r="O215" i="1" s="1"/>
  <c r="N216" i="1"/>
  <c r="O216" i="1" s="1"/>
  <c r="N217" i="1"/>
  <c r="O217" i="1" s="1"/>
  <c r="N218" i="1"/>
  <c r="O218" i="1" s="1"/>
  <c r="N219" i="1"/>
  <c r="O219" i="1" s="1"/>
  <c r="N220" i="1"/>
  <c r="O220" i="1" s="1"/>
  <c r="N221" i="1"/>
  <c r="O221" i="1" s="1"/>
  <c r="N222" i="1"/>
  <c r="O222" i="1" s="1"/>
  <c r="N223" i="1"/>
  <c r="O223" i="1" s="1"/>
  <c r="N224" i="1"/>
  <c r="O224" i="1" s="1"/>
  <c r="N225" i="1"/>
  <c r="O225" i="1" s="1"/>
  <c r="N226" i="1"/>
  <c r="O226" i="1" s="1"/>
  <c r="N227" i="1"/>
  <c r="O227" i="1" s="1"/>
  <c r="N229" i="1"/>
  <c r="O229" i="1" s="1"/>
  <c r="N230" i="1"/>
  <c r="O230" i="1" s="1"/>
  <c r="N228" i="1"/>
  <c r="O228" i="1" s="1"/>
  <c r="N231" i="1"/>
  <c r="O231" i="1" s="1"/>
  <c r="N232" i="1"/>
  <c r="O232" i="1" s="1"/>
  <c r="N233" i="1"/>
  <c r="O233" i="1" s="1"/>
  <c r="N234" i="1"/>
  <c r="O234" i="1" s="1"/>
  <c r="N235" i="1"/>
  <c r="O235" i="1" s="1"/>
  <c r="N236" i="1"/>
  <c r="O236" i="1" s="1"/>
  <c r="N237" i="1"/>
  <c r="O237" i="1" s="1"/>
  <c r="N238" i="1"/>
  <c r="O238" i="1" s="1"/>
  <c r="N63" i="1"/>
  <c r="O63" i="1" s="1"/>
  <c r="N3" i="1"/>
  <c r="O3" i="1" s="1"/>
  <c r="N4" i="1"/>
  <c r="O4" i="1" s="1"/>
  <c r="N2" i="1"/>
  <c r="O2" i="1" s="1"/>
  <c r="Q4" i="1" l="1"/>
</calcChain>
</file>

<file path=xl/sharedStrings.xml><?xml version="1.0" encoding="utf-8"?>
<sst xmlns="http://schemas.openxmlformats.org/spreadsheetml/2006/main" count="2623" uniqueCount="749">
  <si>
    <t>Ad Soyad</t>
  </si>
  <si>
    <t>TCKN</t>
  </si>
  <si>
    <t>Puan</t>
  </si>
  <si>
    <t>Yerleştiği Yer</t>
  </si>
  <si>
    <t>Eğitim Türü</t>
  </si>
  <si>
    <t>Birim</t>
  </si>
  <si>
    <t>Fakülte</t>
  </si>
  <si>
    <t>Not Ortalaması</t>
  </si>
  <si>
    <t>Oğrenci No</t>
  </si>
  <si>
    <t xml:space="preserve"> Tercih Dönem</t>
  </si>
  <si>
    <t>Yerleştiği Yer Ülke</t>
  </si>
  <si>
    <t>Lisans</t>
  </si>
  <si>
    <t>Fen Fakültesi</t>
  </si>
  <si>
    <t>SI KOPER03  /  UNIVERZA NA PRIMORSKEM UNIVERSITA DEL LITORALE</t>
  </si>
  <si>
    <t>Slovenya</t>
  </si>
  <si>
    <t>Bahar</t>
  </si>
  <si>
    <t>Mühendislik Fakültesi</t>
  </si>
  <si>
    <t>PL WROCLAW02  /  POLITECHNIKA WROCLAWSKA</t>
  </si>
  <si>
    <t>Polonya</t>
  </si>
  <si>
    <t>Doktora</t>
  </si>
  <si>
    <t>Lisansüstü Eğitim Enstitüsü</t>
  </si>
  <si>
    <t>I NAPOLI01  /  UNIVERSITA DEGLI STUDI DI NAPOLI FEDERICO II</t>
  </si>
  <si>
    <t>İtalya</t>
  </si>
  <si>
    <t>PL BIALYST01  /  POLITECHNIKA BIALOSTOCKA</t>
  </si>
  <si>
    <t>Güz</t>
  </si>
  <si>
    <t>PL KRAKOW03  /  POLITECHNIKA KRAKOWSKA</t>
  </si>
  <si>
    <t>Mimarlık Fakültesi</t>
  </si>
  <si>
    <t>G ATHINE02  /  NATIONAL TECHNICAL UNIVERSITY OF ATHENS - NTUA</t>
  </si>
  <si>
    <t>Yunanistan</t>
  </si>
  <si>
    <t>Yüksek Lisans</t>
  </si>
  <si>
    <t>PL SZCZECI02  /  ZACHODNIOPOMORSKI UNIWERSYTET TECHNOLOGICZNY W SZCZECINIE</t>
  </si>
  <si>
    <t>HU BUDAPES01  /  EOTVOS LORAND TUDOMANYEGYETEM</t>
  </si>
  <si>
    <t>Macaristan</t>
  </si>
  <si>
    <t>LT VILNIUS02  /  VILNIAUS GEDIMINO TECHNIKOS UNIVERSITETAS</t>
  </si>
  <si>
    <t>Litvanya</t>
  </si>
  <si>
    <t>PL GDANSK02  /  POLITECHNIKA GDANSKA</t>
  </si>
  <si>
    <t>D GIESSEN02  /  TECHNISCHE HOCHSCHULE MITTELHESSEN</t>
  </si>
  <si>
    <t>Almanya</t>
  </si>
  <si>
    <t>I FERRARA01  /  UNIVERSITA DEGLI STUDI DI FERRARA</t>
  </si>
  <si>
    <t>D MULHEIM01  /  HOCHSCHULE RUHR WEST</t>
  </si>
  <si>
    <t>I NAPOLI09  /  UNIVERSITA DEGLI STUDI DELLA CAMPANIA LUIGI VANVITELLI</t>
  </si>
  <si>
    <t>HR ZAGREB05  /  Tehnicko veleuciliste u Zagrebu</t>
  </si>
  <si>
    <t>Hırvatistan</t>
  </si>
  <si>
    <t>D HEIDELB01  /  RUPRECHT-KARLS-UNIVERSITAET HEIDELBERG</t>
  </si>
  <si>
    <t>D BONN01  /  RHEINISCHE FRIEDRICH-WILHELMS-UNIVERSITAT BONN</t>
  </si>
  <si>
    <t>CZ PRAHA02  /  CESKA ZEMEDELSKA UNIVERZITA V PRAZE</t>
  </si>
  <si>
    <t>Çek Cumhuriyeti</t>
  </si>
  <si>
    <t>EE TALLINN04  /  TALLINNA TEHNIKAÜLIKOOL</t>
  </si>
  <si>
    <t>Estonya</t>
  </si>
  <si>
    <t>PL KRAKOW02  /  AKADEMIA GORNICZO-HUTNICZA IM. STANISLAWA STASZICA W KRAKOWIE</t>
  </si>
  <si>
    <t>S GOTEBOR01  /  GOETEBORGS UNIVERSITET</t>
  </si>
  <si>
    <t>İsveç</t>
  </si>
  <si>
    <t>F NOISY02  /  ESIEE PARIS</t>
  </si>
  <si>
    <t>Fransa</t>
  </si>
  <si>
    <t>I ROMA02  /  UNIVERSITA DEGLI STUDI DI ROMA TOR VERGATA</t>
  </si>
  <si>
    <t>B MONS21  /  UNIVERSITE DE MONS</t>
  </si>
  <si>
    <t>Belçika</t>
  </si>
  <si>
    <t>D BERLIN04  /  BEUTH-HOCHSCHULE FUER TECHNIK BERLIN</t>
  </si>
  <si>
    <t>D FREIBUR01  /  ALBERT-LUDWIGS-UNIVERSITAET FREIBURG</t>
  </si>
  <si>
    <t>RO BUCURES04  /  ACADEMIA DE STUDII ECONOMICE DIN BUCURESTI</t>
  </si>
  <si>
    <t>Romanya</t>
  </si>
  <si>
    <t>D KASSEL01  /  UNIVERSITAET KASSEL</t>
  </si>
  <si>
    <t>CZ ZLIN01  /  UNIVERZITA TOMASE BATI VE ZLINE</t>
  </si>
  <si>
    <t>S UMEA01  /  UMEA UNIVERSITET</t>
  </si>
  <si>
    <t>G EGALEO02  /  PANEPISTIMIO DYTIKIS ATTIKIS</t>
  </si>
  <si>
    <t>SI MARIBOR01  /  UNIVERZA V MARIBORU</t>
  </si>
  <si>
    <t>CZ PRAHA01  /  VYSOKA SKOLA CHEMICKO-TECHNOLOGICKA V PRAZE</t>
  </si>
  <si>
    <t>P MATOSIN01  /  CENTRO DE INVESTIGACAO E FORMACAO EM ARTES E DESIGN LDA</t>
  </si>
  <si>
    <t>Portekiz</t>
  </si>
  <si>
    <t>RO IASI05  /  UNIVERSITATEA TEHNICA GHEORGHE ASACHI DIN IASI</t>
  </si>
  <si>
    <t>RO BUCURES43  /  Universitatea Nationala de Stiinta si Tehnologie POLITEHNICA Bucuresti</t>
  </si>
  <si>
    <t>SK BRATISL01  /  SLOVENSKA TECHNICKA UNIVERZITA V BRATISLAVE</t>
  </si>
  <si>
    <t>Slovakya</t>
  </si>
  <si>
    <t>RO BUCURES18  /  UNIVERSITATEA ROMANO AMERICANA ASOCIATIE</t>
  </si>
  <si>
    <t>PL BYDGOSZ02  /  POLITECHNIKA BYDGOSKA IM JANA I JEDRZEJA SNIADECKICH</t>
  </si>
  <si>
    <t>SI LJUBLJA01  /  UNIVERZA V LJUBLJANI</t>
  </si>
  <si>
    <t>I TORINO02  /  POLITECNICO DI TORINO</t>
  </si>
  <si>
    <t>HR OSIJEK01  /  SVEUCILISTE JOSIPA JURJA STROSSMAYERA U OSIJEKU</t>
  </si>
  <si>
    <t>P GUARDA01  /  INSTITUTO POLITECNICO DA GUARDA</t>
  </si>
  <si>
    <t>S JONKOPI01  /  STIFTELSEN HOGSKOLAN I JONKOPING</t>
  </si>
  <si>
    <t>LV RIGA01  /  LATVIJAS UNIVERSITATE</t>
  </si>
  <si>
    <t>Letonya</t>
  </si>
  <si>
    <t>I COSENZA01  /  UNIVERSITA DELLA CALABRIA</t>
  </si>
  <si>
    <t>HR SPLIT01  /  SVEUCILISTE U SPLITU</t>
  </si>
  <si>
    <t>D COTTBUS03  /  BRANDENBURGISCHE TECHNISCHE UNIVERSITAT COTTBUS-SENFTENBERG</t>
  </si>
  <si>
    <t>D ISERLOH01  /  FACHHOCHSCHULE SUEDWESTFALEN</t>
  </si>
  <si>
    <t>B BRUSSEL01  /  VRIJE UNIVERSITEIT BRUSSEL</t>
  </si>
  <si>
    <t>G PIREAS01  /  UNIVERSITY OF PIRAEUS RESEARCH CENTER</t>
  </si>
  <si>
    <t>A LEOBEN01  /  MONTANUNIVERSITAET LEOBEN</t>
  </si>
  <si>
    <t>Avusturya</t>
  </si>
  <si>
    <t>PL GLIWICE01  /  POLITECHNIKA SLASKA</t>
  </si>
  <si>
    <t>BG VARNA02  /  TECHNICAL UNIVERSITY OF VARNA</t>
  </si>
  <si>
    <t>Bulgaristan</t>
  </si>
  <si>
    <t>I MILANO01  /  UNIVERSITA DEGLI STUDI DI MILANO</t>
  </si>
  <si>
    <t>D KOBLENZ01  /  Hochschule Koblenz</t>
  </si>
  <si>
    <t>F CACHAN03  /  ECOLE NORMALE SUPERIEURE PARIS-SACLAY</t>
  </si>
  <si>
    <t>BG SOFIA02  /  NEW BULGARIAN UNIVERSITY</t>
  </si>
  <si>
    <t>PL RZESZOW02  /  UNIWERSYTET RZESZOWSKI</t>
  </si>
  <si>
    <t>G VOLOS01  /  PANEPISTIMIO THESSALIAS</t>
  </si>
  <si>
    <t>G ATHINE03  /  GEOPONIKO PANEPISTIMION ATHINON</t>
  </si>
  <si>
    <t>PL ZIELONA01  /  UNIWERSYTET ZIELONOGORSKI</t>
  </si>
  <si>
    <t>I BARI05  /  POLITECNICO DI BARI</t>
  </si>
  <si>
    <t>SK KOSICE03  /  TECHNICKA UNIVERZITA V KOSICIACH</t>
  </si>
  <si>
    <t>RO ORADEA01  /  UNIVERSITATEA DIN ORADEA</t>
  </si>
  <si>
    <t>I PERUGIA01  /  UNIVERSITA DEGLI STUDI DI PERUGIA</t>
  </si>
  <si>
    <t>E BURGOS01  /  UNIVERSIDAD DE BURGOS</t>
  </si>
  <si>
    <t>İspanya</t>
  </si>
  <si>
    <t>D BERLIN02  /  TECHNISCHE UNIVERSITAT BERLIN</t>
  </si>
  <si>
    <t>G THESSAL01  /  ARISTOTELIO PANEPISTIMIO THESSALONIKIS</t>
  </si>
  <si>
    <t>A LINZ01  /  UNIVERSITAT LINZ</t>
  </si>
  <si>
    <t>LV JELGAVA01  /  LATVIJAS LAUKSAIMNIECIBAS UNIVERSITATE</t>
  </si>
  <si>
    <t>PL LUBLIN03  /  POLITECHNIKA LUBELSKA</t>
  </si>
  <si>
    <t>F LIMOGES01  /  UNIVERSITE DE LIMOGES</t>
  </si>
  <si>
    <t>CZ OSTRAVA02  /  OSTRAVSKA UNIVERZITA</t>
  </si>
  <si>
    <t>Hibe oranı</t>
  </si>
  <si>
    <t>Endüstriyel Tasarım - Tasarım Çalışmaları</t>
  </si>
  <si>
    <t>Şehir Planlama - Şehir Tasarımı</t>
  </si>
  <si>
    <t>Hibe Durumu</t>
  </si>
  <si>
    <t>İlave Hibe</t>
  </si>
  <si>
    <t/>
  </si>
  <si>
    <t>Evet</t>
  </si>
  <si>
    <t>Puanlama Detayları</t>
  </si>
  <si>
    <t>Program İçi Sıra</t>
  </si>
  <si>
    <t xml:space="preserve">45.50 ( 45.50 puan İngilizce ( Üniversite Kendi Sınavı ) yabancı dil  ( 91.00 ) puanından eklendi. ) , 39.15 ( 39.15 puan Not Ortalamanız ( 78.30 ) sorusundan eklendi. ) , </t>
  </si>
  <si>
    <t xml:space="preserve">40.32 ( 40.32 puan Not Ortalamanız ( 80.63 ) sorusundan eklendi. ) , 45.50 ( 45.50 puan İngilizce ( Üniversite Kendi Sınavı ) yabancı dil  ( 91.00 ) puanından eklendi. ) , </t>
  </si>
  <si>
    <t xml:space="preserve">36.35 ( 36.35 puan Not Ortalamanız ( 72.70 ) sorusundan eklendi. ) , 41.00 ( 41.00 puan İngilizce ( Üniversite Kendi Sınavı ) yabancı dil  ( 82.00 ) puanından eklendi. ) , </t>
  </si>
  <si>
    <t xml:space="preserve">48.95 ( 48.95 puan Not Ortalamanız ( 97.90 ) sorusundan eklendi. ) , 47.50 ( 47.50 puan İngilizce ( Üniversite Kendi Sınavı ) yabancı dil  ( 95.00 ) puanından eklendi. ) , </t>
  </si>
  <si>
    <t xml:space="preserve">47.00 ( 47.00 puan İngilizce ( Üniversite Kendi Sınavı ) yabancı dil  ( 94.00 ) puanından eklendi. ) , 48.13 ( 48.13 puan Not Ortalamanız ( 96.26 ) sorusundan eklendi. ) , </t>
  </si>
  <si>
    <t xml:space="preserve">48.13 ( 48.13 puan Not Ortalamanız ( 96.26 ) sorusundan eklendi. ) , 46.00 ( 46.00 puan İngilizce ( Üniversite Kendi Sınavı ) yabancı dil  ( 92.00 ) puanından eklendi. ) , </t>
  </si>
  <si>
    <t xml:space="preserve">46.00 ( 46.00 puan İngilizce ( Üniversite Kendi Sınavı ) yabancı dil  ( 92.00 ) puanından eklendi. ) , 46.85 ( 46.85 puan Not Ortalamanız ( 93.70 ) sorusundan eklendi. ) , </t>
  </si>
  <si>
    <t xml:space="preserve">46.03 ( 46.03 puan Not Ortalamanız ( 92.06 ) sorusundan eklendi. ) , 45.50 ( 45.50 puan İngilizce ( Üniversite Kendi Sınavı ) yabancı dil  ( 91.00 ) puanından eklendi. ) , </t>
  </si>
  <si>
    <t xml:space="preserve">46.50 ( 46.50 puan İngilizce ( Üniversite Kendi Sınavı ) yabancı dil  ( 93.00 ) puanından eklendi. ) , 44.98 ( 44.98 puan Not Ortalamanız ( 89.96 ) sorusundan eklendi. ) , </t>
  </si>
  <si>
    <t xml:space="preserve">46.50 ( 46.50 puan İngilizce ( Üniversite Kendi Sınavı ) yabancı dil  ( 93.00 ) puanından eklendi. ) , 44.52 ( 44.52 puan Not Ortalamanız ( 89.03 ) sorusundan eklendi. ) , </t>
  </si>
  <si>
    <t xml:space="preserve">45.00 ( 45.00 puan İngilizce ( Üniversite Kendi Sınavı ) yabancı dil  ( 90.00 ) puanından eklendi. ) , 45.45 ( 45.45 puan Not Ortalamanız ( 90.90 ) sorusundan eklendi. ) , </t>
  </si>
  <si>
    <t xml:space="preserve">47.43 ( 47.43 puan Not Ortalamanız ( 94.86 ) sorusundan eklendi. ) , 43.00 ( 43.00 puan İngilizce ( Üniversite Kendi Sınavı ) yabancı dil  ( 86.00 ) puanından eklendi. ) , </t>
  </si>
  <si>
    <t xml:space="preserve">47.00 ( 47.00 puan İngilizce ( Üniversite Kendi Sınavı ) yabancı dil  ( 94.00 ) puanından eklendi. ) , 43.00 ( 43.00 puan Not Ortalamanız ( 86.00 ) sorusundan eklendi. ) , </t>
  </si>
  <si>
    <t xml:space="preserve">47.00 ( 47.00 puan İngilizce ( Üniversite Kendi Sınavı ) yabancı dil  ( 94.00 ) puanından eklendi. ) , 42.07 ( 42.07 puan Not Ortalamanız ( 84.13 ) sorusundan eklendi. ) , </t>
  </si>
  <si>
    <t xml:space="preserve">42.50 ( 42.50 puan İngilizce ( Üniversite Kendi Sınavı ) yabancı dil  ( 85.00 ) puanından eklendi. ) , 46.50 ( 46.50 puan Not Ortalamanız ( 93.00 ) sorusundan eklendi. ) , </t>
  </si>
  <si>
    <t xml:space="preserve">47.32 ( 47.32 puan Not Ortalamanız ( 94.63 ) sorusundan eklendi. ) , 41.50 ( 41.50 puan İngilizce ( Üniversite Kendi Sınavı ) yabancı dil  ( 83.00 ) puanından eklendi. ) , </t>
  </si>
  <si>
    <t xml:space="preserve">39.50 ( 39.50 puan İngilizce ( Üniversite Kendi Sınavı ) yabancı dil  ( 79.00 ) puanından eklendi. ) , 46.38 ( 46.38 puan Not Ortalamanız ( 92.76 ) sorusundan eklendi. ) , </t>
  </si>
  <si>
    <t xml:space="preserve">38.00 ( 38.00 puan İngilizce ( Üniversite Kendi Sınavı ) yabancı dil  ( 76.00 ) puanından eklendi. ) , 46.50 ( 46.50 puan Not Ortalamanız ( 93.00 ) sorusundan eklendi. ) , </t>
  </si>
  <si>
    <t xml:space="preserve">40.50 ( 40.50 puan İngilizce ( Üniversite Kendi Sınavı ) yabancı dil  ( 81.00 ) puanından eklendi. ) , 41.48 ( 41.48 puan Not Ortalamanız ( 82.96 ) sorusundan eklendi. ) , </t>
  </si>
  <si>
    <t xml:space="preserve">36.00 ( 36.00 puan İngilizce ( Üniversite Kendi Sınavı ) yabancı dil  ( 72.00 ) puanından eklendi. ) , 45.45 ( 45.45 puan Not Ortalamanız ( 90.90 ) sorusundan eklendi. ) , </t>
  </si>
  <si>
    <t xml:space="preserve">44.00 ( 44.00 puan İngilizce ( Üniversite Kendi Sınavı ) yabancı dil  ( 88.00 ) puanından eklendi. ) , 34.48 ( 34.48 puan Not Ortalamanız ( 68.96 ) sorusundan eklendi. ) , </t>
  </si>
  <si>
    <t xml:space="preserve">37.28 ( 37.28 puan Not Ortalamanız ( 74.56 ) sorusundan eklendi. ) , 40.00 ( 40.00 puan İngilizce ( Üniversite Kendi Sınavı ) yabancı dil  ( 80.00 ) puanından eklendi. ) , </t>
  </si>
  <si>
    <t xml:space="preserve">38.00 ( 38.00 puan İngilizce ( Üniversite Kendi Sınavı ) yabancı dil  ( 76.00 ) puanından eklendi. ) , 37.28 ( 37.28 puan Not Ortalamanız ( 74.56 ) sorusundan eklendi. ) , </t>
  </si>
  <si>
    <t xml:space="preserve">39.50 ( 39.50 puan İngilizce ( Üniversite Kendi Sınavı ) yabancı dil  ( 79.00 ) puanından eklendi. ) , 30.63 ( 30.63 puan Not Ortalamanız ( 61.26 ) sorusundan eklendi. ) , </t>
  </si>
  <si>
    <t xml:space="preserve">46.50 ( 46.50 puan İngilizce ( Üniversite Kendi Sınavı ) yabancı dil  ( 93.00 ) puanından eklendi. ) , 48.83 ( 48.83 puan Not Ortalamanız ( 97.66 ) sorusundan eklendi. ) , </t>
  </si>
  <si>
    <t xml:space="preserve">49.00 ( 49.00 puan İngilizce ( Üniversite Kendi Sınavı ) yabancı dil  ( 98.00 ) puanından eklendi. ) , 43.70 ( 43.70 puan Not Ortalamanız ( 87.40 ) sorusundan eklendi. ) , </t>
  </si>
  <si>
    <t xml:space="preserve">44.50 ( 44.50 puan İngilizce ( Üniversite Kendi Sınavı ) yabancı dil  ( 89.00 ) puanından eklendi. ) , 41.95 ( 41.95 puan Not Ortalamanız ( 83.90 ) sorusundan eklendi. ) , </t>
  </si>
  <si>
    <t xml:space="preserve">43.12 ( 43.12 puan Not Ortalamanız ( 86.23 ) sorusundan eklendi. ) , 38.50 ( 38.50 puan İngilizce ( Üniversite Kendi Sınavı ) yabancı dil  ( 77.00 ) puanından eklendi. ) , </t>
  </si>
  <si>
    <t xml:space="preserve">39.97 ( 39.97 puan Not Ortalamanız ( 79.93 ) sorusundan eklendi. ) , 39.00 ( 39.00 puan İngilizce ( Üniversite Kendi Sınavı ) yabancı dil  ( 78.00 ) puanından eklendi. ) , </t>
  </si>
  <si>
    <t xml:space="preserve">33.32 ( 33.32 puan Not Ortalamanız ( 66.63 ) sorusundan eklendi. ) , 44.50 ( 44.50 puan İngilizce ( Üniversite Kendi Sınavı ) yabancı dil  ( 89.00 ) puanından eklendi. ) , </t>
  </si>
  <si>
    <t xml:space="preserve">-10.00 ( -10.00 puan Aynı öğrenim kademesi içinde Erasmus Değişim Programlarından daha önce yararlandınız mı? sorusundan eklendi. ) , 10.00 (  Kayıtlarımız kontrol edildiğinde öğrencinin aynı derecede daha önce Erasmus Hareketliliğinden yararlanmadığı tespit edilmiştir. Bu konuda öğrenciden de yazılı bilgi alınmıştır. Öğrenci başvuru formuna hatalı cevap vermiştir. Bu sebepten daha önce yararlanmadan kaynaklı 10 puan kesintisi yapılmayacaktır. ) , 42.77 ( 42.77 puan Not Ortalamanız ( 85.53 ) sorusundan eklendi. ) , 35.00 ( 35.00 puan İngilizce ( Üniversite Kendi Sınavı ) yabancı dil  ( 70.00 ) puanından eklendi. ) , </t>
  </si>
  <si>
    <t xml:space="preserve">47.43 ( 47.43 puan Not Ortalamanız ( 94.86 ) sorusundan eklendi. ) , 48.00 ( 48.00 puan İngilizce ( Üniversite Kendi Sınavı ) yabancı dil  ( 96.00 ) puanından eklendi. ) , </t>
  </si>
  <si>
    <t xml:space="preserve">31.50 ( 31.50 puan İngilizce ( Üniversite Kendi Sınavı ) yabancı dil  ( 63.00 ) puanından eklendi. ) , 39.03 ( 39.03 puan Not Ortalamanız ( 78.06 ) sorusundan eklendi. ) , </t>
  </si>
  <si>
    <t xml:space="preserve">41.50 ( 41.50 puan İngilizce ( Üniversite Kendi Sınavı ) yabancı dil  ( 83.00 ) puanından eklendi. ) , 34.72 ( 34.72 puan Not Ortalamanız ( 69.43 ) sorusundan eklendi. ) , </t>
  </si>
  <si>
    <t xml:space="preserve">33.00 ( 33.00 puan İngilizce ( Üniversite Kendi Sınavı ) yabancı dil  ( 66.00 ) puanından eklendi. ) , 40.90 ( 40.90 puan Not Ortalamanız ( 81.80 ) sorusundan eklendi. ) , </t>
  </si>
  <si>
    <t xml:space="preserve">31.57 ( 31.57 puan Not Ortalamanız ( 63.13 ) sorusundan eklendi. ) , 36.50 ( 36.50 puan İngilizce ( Üniversite Kendi Sınavı ) yabancı dil  ( 73.00 ) puanından eklendi. ) , </t>
  </si>
  <si>
    <t xml:space="preserve">29.82 ( 29.82 puan Not Ortalamanız ( 59.63 ) sorusundan eklendi. ) , 34.50 ( 34.50 puan İngilizce ( Üniversite Kendi Sınavı ) yabancı dil  ( 69.00 ) puanından eklendi. ) , </t>
  </si>
  <si>
    <t xml:space="preserve">31.92 ( 31.92 puan Not Ortalamanız ( 63.83 ) sorusundan eklendi. ) , 32.00 ( 32.00 puan İngilizce ( Üniversite Kendi Sınavı ) yabancı dil  ( 64.00 ) puanından eklendi. ) , </t>
  </si>
  <si>
    <t xml:space="preserve">25.50 ( 25.50 puan İngilizce ( Üniversite Kendi Sınavı ) yabancı dil  ( 51.00 ) puanından eklendi. ) , 31.80 ( 31.80 puan Not Ortalamanız ( 63.60 ) sorusundan eklendi. ) , </t>
  </si>
  <si>
    <t xml:space="preserve">25.00 ( 25.00 puan İngilizce ( Üniversite Kendi Sınavı ) yabancı dil  ( 50.00 ) puanından eklendi. ) , 29.70 ( 29.70 puan Not Ortalamanız ( 59.40 ) sorusundan eklendi. ) , </t>
  </si>
  <si>
    <t xml:space="preserve">49.18 ( 49.18 puan Not Ortalamanız ( 98.36 ) sorusundan eklendi. ) , 47.50 ( 47.50 puan İngilizce ( Üniversite Kendi Sınavı ) yabancı dil  ( 95.00 ) puanından eklendi. ) , </t>
  </si>
  <si>
    <t xml:space="preserve">47.32 ( 47.32 puan Not Ortalamanız ( 94.63 ) sorusundan eklendi. ) , 47.50 ( 47.50 puan İngilizce ( Üniversite Kendi Sınavı ) yabancı dil  ( 95.00 ) puanından eklendi. ) , </t>
  </si>
  <si>
    <t xml:space="preserve">10.00 ( 10.00 puan Kendiniz veya 1. derece yakınlarınız AFAD’dan afetzede yardımı alıyor mu? sorusundan eklendi. ) , 39.15 ( 39.15 puan Not Ortalamanız ( 78.30 ) sorusundan eklendi. ) , 44.50 ( 44.50 puan İngilizce ( Üniversite Kendi Sınavı ) yabancı dil  ( 89.00 ) puanından eklendi. ) , </t>
  </si>
  <si>
    <t xml:space="preserve">48.50 ( 48.50 puan İngilizce ( Üniversite Kendi Sınavı ) yabancı dil  ( 97.00 ) puanından eklendi. ) , 44.98 ( 44.98 puan Not Ortalamanız ( 89.96 ) sorusundan eklendi. ) , </t>
  </si>
  <si>
    <t xml:space="preserve">48.95 ( 48.95 puan Not Ortalamanız ( 97.90 ) sorusundan eklendi. ) , 43.50 ( 43.50 puan İngilizce ( Üniversite Kendi Sınavı ) yabancı dil  ( 87.00 ) puanından eklendi. ) , </t>
  </si>
  <si>
    <t xml:space="preserve">44.50 ( 44.50 puan İngilizce ( Üniversite Kendi Sınavı ) yabancı dil  ( 89.00 ) puanından eklendi. ) , 46.27 ( 46.27 puan Not Ortalamanız ( 92.53 ) sorusundan eklendi. ) , </t>
  </si>
  <si>
    <t xml:space="preserve">43.23 ( 43.23 puan Not Ortalamanız ( 86.46 ) sorusundan eklendi. ) , 47.00 ( 47.00 puan İngilizce ( Üniversite Kendi Sınavı ) yabancı dil  ( 94.00 ) puanından eklendi. ) , </t>
  </si>
  <si>
    <t xml:space="preserve">46.00 ( 46.00 puan İngilizce ( Üniversite Kendi Sınavı ) yabancı dil  ( 92.00 ) puanından eklendi. ) , 44.17 ( 44.17 puan Not Ortalamanız ( 88.33 ) sorusundan eklendi. ) , </t>
  </si>
  <si>
    <t xml:space="preserve">46.03 ( 46.03 puan Not Ortalamanız ( 92.06 ) sorusundan eklendi. ) , 43.00 ( 43.00 puan İngilizce ( Üniversite Kendi Sınavı ) yabancı dil  ( 86.00 ) puanından eklendi. ) , </t>
  </si>
  <si>
    <t xml:space="preserve">44.00 ( 44.00 puan İngilizce ( Üniversite Kendi Sınavı ) yabancı dil  ( 88.00 ) puanından eklendi. ) , 44.40 ( 44.40 puan Not Ortalamanız ( 88.80 ) sorusundan eklendi. ) , </t>
  </si>
  <si>
    <t xml:space="preserve">47.00 ( 47.00 puan İngilizce ( Üniversite Kendi Sınavı ) yabancı dil  ( 94.00 ) puanından eklendi. ) , 41.25 ( 41.25 puan Not Ortalamanız ( 82.50 ) sorusundan eklendi. ) , </t>
  </si>
  <si>
    <t xml:space="preserve">45.45 ( 45.45 puan Not Ortalamanız ( 90.90 ) sorusundan eklendi. ) , 42.00 ( 42.00 puan İngilizce ( Üniversite Kendi Sınavı ) yabancı dil  ( 84.00 ) puanından eklendi. ) , </t>
  </si>
  <si>
    <t xml:space="preserve">38.80 ( 38.80 puan Not Ortalamanız ( 77.60 ) sorusundan eklendi. ) , 48.00 ( 48.00 puan İngilizce ( Üniversite Kendi Sınavı ) yabancı dil  ( 96.00 ) puanından eklendi. ) , </t>
  </si>
  <si>
    <t xml:space="preserve">37.63 ( 37.63 puan Not Ortalamanız ( 75.26 ) sorusundan eklendi. ) , 47.00 ( 47.00 puan İngilizce ( Üniversite Kendi Sınavı ) yabancı dil  ( 94.00 ) puanından eklendi. ) , </t>
  </si>
  <si>
    <t xml:space="preserve">49.00 ( 49.00 puan İngilizce ( Üniversite Kendi Sınavı ) yabancı dil  ( 98.00 ) puanından eklendi. ) , 34.25 ( 34.25 puan Not Ortalamanız ( 68.50 ) sorusundan eklendi. ) , </t>
  </si>
  <si>
    <t xml:space="preserve">42.07 ( 42.07 puan Not Ortalamanız ( 84.13 ) sorusundan eklendi. ) , 41.00 ( 41.00 puan İngilizce ( Üniversite Kendi Sınavı ) yabancı dil  ( 82.00 ) puanından eklendi. ) , </t>
  </si>
  <si>
    <t xml:space="preserve">40.78 ( 40.78 puan Not Ortalamanız ( 81.56 ) sorusundan eklendi. ) , 37.50 ( 37.50 puan İngilizce ( Üniversite Kendi Sınavı ) yabancı dil  ( 75.00 ) puanından eklendi. ) , </t>
  </si>
  <si>
    <t xml:space="preserve">34.72 ( 34.72 puan Not Ortalamanız ( 69.43 ) sorusundan eklendi. ) , 40.50 ( 40.50 puan İngilizce ( Üniversite Kendi Sınavı ) yabancı dil  ( 81.00 ) puanından eklendi. ) , </t>
  </si>
  <si>
    <t xml:space="preserve">41.00 ( 41.00 puan İngilizce ( Üniversite Kendi Sınavı ) yabancı dil  ( 82.00 ) puanından eklendi. ) , 33.08 ( 33.08 puan Not Ortalamanız ( 66.16 ) sorusundan eklendi. ) , </t>
  </si>
  <si>
    <t xml:space="preserve">38.80 ( 38.80 puan Not Ortalamanız ( 77.60 ) sorusundan eklendi. ) , -10.00 ( -10.00 puan Aynı öğrenim kademesi içinde Erasmus Değişim Programlarından daha önce yararlandınız mı? sorusundan eklendi. ) , 40.50 ( 40.50 puan İngilizce ( Üniversite Kendi Sınavı ) yabancı dil  ( 81.00 ) puanından eklendi. ) , </t>
  </si>
  <si>
    <t xml:space="preserve">-10.00 ( 10 puan öncelikli başvuru olmadığı için düşüldü. ) , 34.72 ( 34.72 puan Not Ortalamanız ( 69.43 ) sorusundan eklendi. ) , 32.00 ( 32.00 puan İngilizce ( Üniversite Kendi Sınavı ) yabancı dil  ( 64.00 ) puanından eklendi. ) , </t>
  </si>
  <si>
    <t xml:space="preserve">39.50 ( 39.50 puan İngilizce ( Üniversite Kendi Sınavı ) yabancı dil  ( 79.00 ) puanından eklendi. ) , 44.17 ( 44.17 puan Not Ortalamanız ( 88.33 ) sorusundan eklendi. ) , </t>
  </si>
  <si>
    <t xml:space="preserve">38.33 ( 38.33 puan Not Ortalamanız ( 76.66 ) sorusundan eklendi. ) , 43.50 ( 43.50 puan İngilizce ( Üniversite Kendi Sınavı ) yabancı dil  ( 87.00 ) puanından eklendi. ) , </t>
  </si>
  <si>
    <t xml:space="preserve">40.67 ( 40.67 puan Not Ortalamanız ( 81.33 ) sorusundan eklendi. ) , 32.00 ( 32.00 puan İngilizce ( Üniversite Kendi Sınavı ) yabancı dil  ( 64.00 ) puanından eklendi. ) , </t>
  </si>
  <si>
    <t xml:space="preserve">42.53 ( 42.53 puan Not Ortalamanız ( 85.06 ) sorusundan eklendi. ) , 46.50 ( 46.50 puan İngilizce ( Üniversite Kendi Sınavı ) yabancı dil  ( 93.00 ) puanından eklendi. ) , </t>
  </si>
  <si>
    <t xml:space="preserve">43.00 ( 43.00 puan İngilizce ( Üniversite Kendi Sınavı ) yabancı dil  ( 86.00 ) puanından eklendi. ) , 44.17 ( 44.17 puan Not Ortalamanız ( 88.33 ) sorusundan eklendi. ) , </t>
  </si>
  <si>
    <t xml:space="preserve">46.15 ( 46.15 puan Not Ortalamanız ( 92.30 ) sorusundan eklendi. ) , 40.00 ( 40.00 puan İngilizce ( Üniversite Kendi Sınavı ) yabancı dil  ( 80.00 ) puanından eklendi. ) , </t>
  </si>
  <si>
    <t xml:space="preserve">45.00 ( 45.00 puan İngilizce ( Üniversite Kendi Sınavı ) yabancı dil  ( 90.00 ) puanından eklendi. ) , 39.27 ( 39.27 puan Not Ortalamanız ( 78.53 ) sorusundan eklendi. ) , </t>
  </si>
  <si>
    <t xml:space="preserve">40.00 ( 40.00 puan İngilizce ( Üniversite Kendi Sınavı ) yabancı dil  ( 80.00 ) puanından eklendi. ) , 43.70 ( 43.70 puan Not Ortalamanız ( 87.40 ) sorusundan eklendi. ) , </t>
  </si>
  <si>
    <t xml:space="preserve">34.95 ( 34.95 puan Not Ortalamanız ( 69.90 ) sorusundan eklendi. ) , 48.50 ( 48.50 puan İngilizce ( Üniversite Kendi Sınavı ) yabancı dil  ( 97.00 ) puanından eklendi. ) , </t>
  </si>
  <si>
    <t xml:space="preserve">36.12 ( 36.12 puan Not Ortalamanız ( 72.23 ) sorusundan eklendi. ) , 46.00 ( 46.00 puan İngilizce ( Üniversite Kendi Sınavı ) yabancı dil  ( 92.00 ) puanından eklendi. ) , </t>
  </si>
  <si>
    <t xml:space="preserve">39.62 ( 39.62 puan Not Ortalamanız ( 79.23 ) sorusundan eklendi. ) , 42.00 ( 42.00 puan İngilizce ( Üniversite Kendi Sınavı ) yabancı dil  ( 84.00 ) puanından eklendi. ) , </t>
  </si>
  <si>
    <t xml:space="preserve">36.70 ( 36.70 puan Not Ortalamanız ( 73.40 ) sorusundan eklendi. ) , 44.50 ( 44.50 puan İngilizce ( Üniversite Kendi Sınavı ) yabancı dil  ( 89.00 ) puanından eklendi. ) , </t>
  </si>
  <si>
    <t xml:space="preserve">34.00 ( 34.00 puan İngilizce ( Üniversite Kendi Sınavı ) yabancı dil  ( 68.00 ) puanından eklendi. ) , 46.15 ( 46.15 puan Not Ortalamanız ( 92.30 ) sorusundan eklendi. ) , </t>
  </si>
  <si>
    <t xml:space="preserve">38.33 ( 38.33 puan Not Ortalamanız ( 76.66 ) sorusundan eklendi. ) , 46.50 ( 46.50 puan İngilizce ( Üniversite Kendi Sınavı ) yabancı dil  ( 93.00 ) puanından eklendi. ) , </t>
  </si>
  <si>
    <t xml:space="preserve">48.00 ( 48.00 puan İngilizce ( Üniversite Kendi Sınavı ) yabancı dil  ( 96.00 ) puanından eklendi. ) , 43.12 ( 43.12 puan Not Ortalamanız ( 86.23 ) sorusundan eklendi. ) , </t>
  </si>
  <si>
    <t xml:space="preserve">45.50 ( 45.50 puan İngilizce ( Üniversite Kendi Sınavı ) yabancı dil  ( 91.00 ) puanından eklendi. ) , 44.75 ( 44.75 puan Not Ortalamanız ( 89.50 ) sorusundan eklendi. ) , </t>
  </si>
  <si>
    <t xml:space="preserve">43.50 ( 43.50 puan İngilizce ( Üniversite Kendi Sınavı ) yabancı dil  ( 87.00 ) puanından eklendi. ) , 45.80 ( 45.80 puan Not Ortalamanız ( 91.60 ) sorusundan eklendi. ) , </t>
  </si>
  <si>
    <t xml:space="preserve">46.50 ( 46.50 puan İngilizce ( Üniversite Kendi Sınavı ) yabancı dil  ( 93.00 ) puanından eklendi. ) , 41.95 ( 41.95 puan Not Ortalamanız ( 83.90 ) sorusundan eklendi. ) , </t>
  </si>
  <si>
    <t xml:space="preserve">42.53 ( 42.53 puan Not Ortalamanız ( 85.06 ) sorusundan eklendi. ) , 43.50 ( 43.50 puan İngilizce ( Üniversite Kendi Sınavı ) yabancı dil  ( 87.00 ) puanından eklendi. ) , </t>
  </si>
  <si>
    <t xml:space="preserve">43.50 ( 43.50 puan İngilizce ( Üniversite Kendi Sınavı ) yabancı dil  ( 87.00 ) puanından eklendi. ) , 42.53 ( 42.53 puan Not Ortalamanız ( 85.06 ) sorusundan eklendi. ) , </t>
  </si>
  <si>
    <t xml:space="preserve">43.50 ( 43.50 puan İngilizce ( Üniversite Kendi Sınavı ) yabancı dil  ( 87.00 ) puanından eklendi. ) , 39.50 ( 39.50 puan Not Ortalamanız ( 79.00 ) sorusundan eklendi. ) , </t>
  </si>
  <si>
    <t xml:space="preserve">41.72 ( 41.72 puan Not Ortalamanız ( 83.43 ) sorusundan eklendi. ) , 40.00 ( 40.00 puan İngilizce ( Üniversite Kendi Sınavı ) yabancı dil  ( 80.00 ) puanından eklendi. ) , </t>
  </si>
  <si>
    <t xml:space="preserve">48.00 ( 48.00 puan İngilizce ( Üniversite Kendi Sınavı ) yabancı dil  ( 96.00 ) puanından eklendi. ) , 33.67 ( 33.67 puan Not Ortalamanız ( 67.33 ) sorusundan eklendi. ) , </t>
  </si>
  <si>
    <t xml:space="preserve">31.10 ( 31.10 puan Not Ortalamanız ( 62.20 ) sorusundan eklendi. ) , 45.00 ( 45.00 puan İngilizce ( Üniversite Kendi Sınavı ) yabancı dil  ( 90.00 ) puanından eklendi. ) , </t>
  </si>
  <si>
    <t xml:space="preserve">31.33 ( 31.33 puan Not Ortalamanız ( 62.66 ) sorusundan eklendi. ) , 43.50 ( 43.50 puan İngilizce ( Üniversite Kendi Sınavı ) yabancı dil  ( 87.00 ) puanından eklendi. ) , </t>
  </si>
  <si>
    <t xml:space="preserve">45.50 ( 45.50 puan İngilizce ( Üniversite Kendi Sınavı ) yabancı dil  ( 91.00 ) puanından eklendi. ) , 29.00 ( 29.00 puan Not Ortalamanız ( 58.00 ) sorusundan eklendi. ) , </t>
  </si>
  <si>
    <t xml:space="preserve">35.00 ( 35.00 puan İngilizce ( Üniversite Kendi Sınavı ) yabancı dil  ( 70.00 ) puanından eklendi. ) , 37.52 ( 37.52 puan Not Ortalamanız ( 75.03 ) sorusundan eklendi. ) , </t>
  </si>
  <si>
    <t xml:space="preserve">-10.00 ( -10.00 puan Aynı öğrenim kademesi içinde Erasmus Değişim Programlarından daha önce yararlandınız mı? sorusundan eklendi. ) , 46.50 ( 46.50 puan İngilizce ( Üniversite Kendi Sınavı ) yabancı dil  ( 93.00 ) puanından eklendi. ) , 33.32 ( 33.32 puan Not Ortalamanız ( 66.63 ) sorusundan eklendi. ) , </t>
  </si>
  <si>
    <t xml:space="preserve">37.00 ( 37.00 puan İngilizce ( Üniversite Kendi Sınavı ) yabancı dil  ( 74.00 ) puanından eklendi. ) , 32.62 ( 32.62 puan Not Ortalamanız ( 65.23 ) sorusundan eklendi. ) , </t>
  </si>
  <si>
    <t xml:space="preserve">29.93 ( 29.93 puan Not Ortalamanız ( 59.86 ) sorusundan eklendi. ) , 35.00 ( 35.00 puan İngilizce ( Üniversite Kendi Sınavı ) yabancı dil  ( 70.00 ) puanından eklendi. ) , </t>
  </si>
  <si>
    <t xml:space="preserve">31.57 ( 31.57 puan Not Ortalamanız ( 63.13 ) sorusundan eklendi. ) , 31.00 ( 31.00 puan İngilizce ( Üniversite Kendi Sınavı ) yabancı dil  ( 62.00 ) puanından eklendi. ) , </t>
  </si>
  <si>
    <t xml:space="preserve">43.50 ( 43.50 puan İngilizce ( Üniversite Kendi Sınavı ) yabancı dil  ( 87.00 ) puanından eklendi. ) , 47.88 ( 47.88 puan Not Ortalamanız ( 95.76 ) sorusundan eklendi. ) , </t>
  </si>
  <si>
    <t xml:space="preserve">46.97 ( 46.97 puan Not Ortalamanız ( 93.93 ) sorusundan eklendi. ) , 43.50 ( 43.50 puan İngilizce ( Üniversite Kendi Sınavı ) yabancı dil  ( 87.00 ) puanından eklendi. ) , </t>
  </si>
  <si>
    <t xml:space="preserve">41.37 ( 41.37 puan Not Ortalamanız ( 82.73 ) sorusundan eklendi. ) , 36.50 ( 36.50 puan İngilizce ( Üniversite Kendi Sınavı ) yabancı dil  ( 73.00 ) puanından eklendi. ) , </t>
  </si>
  <si>
    <t xml:space="preserve">40.43 ( 40.43 puan Not Ortalamanız ( 80.86 ) sorusundan eklendi. ) , 36.50 ( 36.50 puan İngilizce ( Üniversite Kendi Sınavı ) yabancı dil  ( 73.00 ) puanından eklendi. ) , </t>
  </si>
  <si>
    <t xml:space="preserve">35.07 ( 35.07 puan Not Ortalamanız ( 70.13 ) sorusundan eklendi. ) , 40.50 ( 40.50 puan İngilizce ( Üniversite Kendi Sınavı ) yabancı dil  ( 81.00 ) puanından eklendi. ) , </t>
  </si>
  <si>
    <t xml:space="preserve">41.13 ( 41.13 puan Not Ortalamanız ( 82.26 ) sorusundan eklendi. ) , 34.00 ( 34.00 puan İngilizce ( Üniversite Kendi Sınavı ) yabancı dil  ( 68.00 ) puanından eklendi. ) , </t>
  </si>
  <si>
    <t xml:space="preserve">34.50 ( 34.50 puan İngilizce ( Üniversite Kendi Sınavı ) yabancı dil  ( 69.00 ) puanından eklendi. ) , 40.43 ( 40.43 puan Not Ortalamanız ( 80.86 ) sorusundan eklendi. ) , </t>
  </si>
  <si>
    <t xml:space="preserve">37.75 ( 37.75 puan Not Ortalamanız ( 75.50 ) sorusundan eklendi. ) , 37.00 ( 37.00 puan İngilizce ( Üniversite Kendi Sınavı ) yabancı dil  ( 74.00 ) puanından eklendi. ) , </t>
  </si>
  <si>
    <t xml:space="preserve">28.00 ( 28.00 puan İngilizce ( Üniversite Kendi Sınavı ) yabancı dil  ( 56.00 ) puanından eklendi. ) , 39.03 ( 39.03 puan Not Ortalamanız ( 78.06 ) sorusundan eklendi. ) , </t>
  </si>
  <si>
    <t xml:space="preserve">34.50 ( 34.50 puan İngilizce ( Üniversite Kendi Sınavı ) yabancı dil  ( 69.00 ) puanından eklendi. ) , 29.35 ( 29.35 puan Not Ortalamanız ( 58.70 ) sorusundan eklendi. ) , </t>
  </si>
  <si>
    <t xml:space="preserve">41.83 ( 41.83 puan Not Ortalamanız ( 83.66 ) sorusundan eklendi. ) , -10.00 ( 10 puan öncelikli başvuru olmadığı için düşüldü. ) , 35.00 ( 35.00 puan İngilizce ( Üniversite Kendi Sınavı ) yabancı dil  ( 70.00 ) puanından eklendi. ) , </t>
  </si>
  <si>
    <t xml:space="preserve">44.00 ( 44.00 puan İngilizce ( Üniversite Kendi Sınavı ) yabancı dil  ( 88.00 ) puanından eklendi. ) , 37.98 ( 37.98 puan Not Ortalamanız ( 75.96 ) sorusundan eklendi. ) , </t>
  </si>
  <si>
    <t xml:space="preserve">37.28 ( 37.28 puan Not Ortalamanız ( 74.56 ) sorusundan eklendi. ) , 38.50 ( 38.50 puan İngilizce ( Üniversite Kendi Sınavı ) yabancı dil  ( 77.00 ) puanından eklendi. ) , </t>
  </si>
  <si>
    <t xml:space="preserve">34.50 ( 34.50 puan İngilizce ( Üniversite Kendi Sınavı ) yabancı dil  ( 69.00 ) puanından eklendi. ) , 39.27 ( 39.27 puan Not Ortalamanız ( 78.53 ) sorusundan eklendi. ) , </t>
  </si>
  <si>
    <t xml:space="preserve">43.50 ( 43.50 puan İngilizce ( Üniversite Kendi Sınavı ) yabancı dil  ( 87.00 ) puanından eklendi. ) , 29.47 ( 29.47 puan Not Ortalamanız ( 58.93 ) sorusundan eklendi. ) , </t>
  </si>
  <si>
    <t xml:space="preserve">44.17 ( 44.17 puan Not Ortalamanız ( 88.33 ) sorusundan eklendi. ) , -10.00 ( -10.00 puan Aynı öğrenim kademesi içinde Erasmus Değişim Programlarından daha önce yararlandınız mı? sorusundan eklendi. ) , 41.00 ( 41.00 puan İngilizce ( Üniversite Kendi Sınavı ) yabancı dil  ( 82.00 ) puanından eklendi. ) , -10.00 ( Daha önceki yıllarda yerleşip geç feragat etme durumundan dolayı 10 puan kesintisi yapılmaktadır. Geç feragat bilgisi alınan uzman: Mustafa Kaymaz ) , </t>
  </si>
  <si>
    <t xml:space="preserve">45.68 ( 45.68 puan Not Ortalamanız ( 91.36 ) sorusundan eklendi. ) , 35.50 ( 35.50 puan İngilizce ( Üniversite Kendi Sınavı ) yabancı dil  ( 71.00 ) puanından eklendi. ) , </t>
  </si>
  <si>
    <t xml:space="preserve">34.00 ( 34.00 puan İngilizce ( Üniversite Kendi Sınavı ) yabancı dil  ( 68.00 ) puanından eklendi. ) , 46.62 ( 46.62 puan Not Ortalamanız ( 93.23 ) sorusundan eklendi. ) , </t>
  </si>
  <si>
    <t xml:space="preserve">40.55 ( 40.55 puan Not Ortalamanız ( 81.10 ) sorusundan eklendi. ) , 44.00 ( 44.00 puan İngilizce ( Üniversite Kendi Sınavı ) yabancı dil  ( 88.00 ) puanından eklendi. ) , </t>
  </si>
  <si>
    <t xml:space="preserve">46.50 ( 46.50 puan İngilizce ( Üniversite Kendi Sınavı ) yabancı dil  ( 93.00 ) puanından eklendi. ) , 37.17 ( 37.17 puan Not Ortalamanız ( 74.33 ) sorusundan eklendi. ) , </t>
  </si>
  <si>
    <t xml:space="preserve">46.50 ( 46.50 puan İngilizce ( Üniversite Kendi Sınavı ) yabancı dil  ( 93.00 ) puanından eklendi. ) , 36.23 ( 36.23 puan Not Ortalamanız ( 72.46 ) sorusundan eklendi. ) , </t>
  </si>
  <si>
    <t xml:space="preserve">42.30 ( 42.30 puan Not Ortalamanız ( 84.60 ) sorusundan eklendi. ) , 37.50 ( 37.50 puan İngilizce ( Üniversite Kendi Sınavı ) yabancı dil  ( 75.00 ) puanından eklendi. ) , </t>
  </si>
  <si>
    <t xml:space="preserve">46.50 ( 46.50 puan İngilizce ( Üniversite Kendi Sınavı ) yabancı dil  ( 93.00 ) puanından eklendi. ) , 31.92 ( 31.92 puan Not Ortalamanız ( 63.83 ) sorusundan eklendi. ) , </t>
  </si>
  <si>
    <t xml:space="preserve">46.00 ( 46.00 puan İngilizce ( Üniversite Kendi Sınavı ) yabancı dil  ( 92.00 ) puanından eklendi. ) , 31.57 ( 31.57 puan Not Ortalamanız ( 63.13 ) sorusundan eklendi. ) , </t>
  </si>
  <si>
    <t xml:space="preserve">34.50 ( 34.50 puan İngilizce ( Üniversite Kendi Sınavı ) yabancı dil  ( 69.00 ) puanından eklendi. ) , 42.88 ( 42.88 puan Not Ortalamanız ( 85.76 ) sorusundan eklendi. ) , </t>
  </si>
  <si>
    <t xml:space="preserve">40.50 ( 40.50 puan İngilizce ( Üniversite Kendi Sınavı ) yabancı dil  ( 81.00 ) puanından eklendi. ) , 36.12 ( 36.12 puan Not Ortalamanız ( 72.23 ) sorusundan eklendi. ) , </t>
  </si>
  <si>
    <t xml:space="preserve">37.28 ( 37.28 puan Not Ortalamanız ( 74.56 ) sorusundan eklendi. ) , 39.00 ( 39.00 puan İngilizce ( Üniversite Kendi Sınavı ) yabancı dil  ( 78.00 ) puanından eklendi. ) , </t>
  </si>
  <si>
    <t xml:space="preserve">44.00 ( 44.00 puan İngilizce ( Üniversite Kendi Sınavı ) yabancı dil  ( 88.00 ) puanından eklendi. ) , 31.45 ( 31.45 puan Not Ortalamanız ( 62.90 ) sorusundan eklendi. ) , </t>
  </si>
  <si>
    <t xml:space="preserve">42.00 ( 42.00 puan İngilizce ( Üniversite Kendi Sınavı ) yabancı dil  ( 84.00 ) puanından eklendi. ) , 32.62 ( 32.62 puan Not Ortalamanız ( 65.23 ) sorusundan eklendi. ) , </t>
  </si>
  <si>
    <t xml:space="preserve">37.87 ( 37.87 puan Not Ortalamanız ( 75.73 ) sorusundan eklendi. ) , 35.50 ( 35.50 puan İngilizce ( Üniversite Kendi Sınavı ) yabancı dil  ( 71.00 ) puanından eklendi. ) , </t>
  </si>
  <si>
    <t xml:space="preserve">38.57 ( 38.57 puan Not Ortalamanız ( 77.13 ) sorusundan eklendi. ) , 34.00 ( 34.00 puan İngilizce ( Üniversite Kendi Sınavı ) yabancı dil  ( 68.00 ) puanından eklendi. ) , </t>
  </si>
  <si>
    <t xml:space="preserve">39.00 ( 39.00 puan İngilizce ( Üniversite Kendi Sınavı ) yabancı dil  ( 78.00 ) puanından eklendi. ) , 31.10 ( 31.10 puan Not Ortalamanız ( 62.20 ) sorusundan eklendi. ) , </t>
  </si>
  <si>
    <t xml:space="preserve">46.03 ( 46.03 puan Not Ortalamanız ( 92.06 ) sorusundan eklendi. ) , 41.00 ( 41.00 puan İngilizce ( Üniversite Kendi Sınavı ) yabancı dil  ( 82.00 ) puanından eklendi. ) , </t>
  </si>
  <si>
    <t xml:space="preserve">38.00 ( 38.00 puan İngilizce ( Üniversite Kendi Sınavı ) yabancı dil  ( 76.00 ) puanından eklendi. ) , 46.62 ( 46.62 puan Not Ortalamanız ( 93.23 ) sorusundan eklendi. ) , </t>
  </si>
  <si>
    <t xml:space="preserve">47.00 ( 47.00 puan İngilizce ( Üniversite Kendi Sınavı ) yabancı dil  ( 94.00 ) puanından eklendi. ) , 37.17 ( 37.17 puan Not Ortalamanız ( 74.33 ) sorusundan eklendi. ) , </t>
  </si>
  <si>
    <t xml:space="preserve">35.07 ( 35.07 puan Not Ortalamanız ( 70.13 ) sorusundan eklendi. ) , 46.50 ( 46.50 puan İngilizce ( Üniversite Kendi Sınavı ) yabancı dil  ( 93.00 ) puanından eklendi. ) , </t>
  </si>
  <si>
    <t xml:space="preserve">33.00 ( 33.00 puan İngilizce ( Üniversite Kendi Sınavı ) yabancı dil  ( 66.00 ) puanından eklendi. ) , 40.32 ( 40.32 puan Not Ortalamanız ( 80.63 ) sorusundan eklendi. ) , </t>
  </si>
  <si>
    <t xml:space="preserve">37.50 ( 37.50 puan İngilizce ( Üniversite Kendi Sınavı ) yabancı dil  ( 75.00 ) puanından eklendi. ) , 35.77 ( 35.77 puan Not Ortalamanız ( 71.53 ) sorusundan eklendi. ) , </t>
  </si>
  <si>
    <t xml:space="preserve">39.50 ( 39.50 puan İngilizce ( Üniversite Kendi Sınavı ) yabancı dil  ( 79.00 ) puanından eklendi. ) , 31.33 ( 31.33 puan Not Ortalamanız ( 62.66 ) sorusundan eklendi. ) , </t>
  </si>
  <si>
    <t xml:space="preserve">37.00 ( 37.00 puan İngilizce ( Üniversite Kendi Sınavı ) yabancı dil  ( 74.00 ) puanından eklendi. ) , 32.50 ( 32.50 puan Not Ortalamanız ( 65.00 ) sorusundan eklendi. ) , </t>
  </si>
  <si>
    <t xml:space="preserve">38.50 ( 38.50 puan İngilizce ( Üniversite Kendi Sınavı ) yabancı dil  ( 77.00 ) puanından eklendi. ) , 30.98 ( 30.98 puan Not Ortalamanız ( 61.96 ) sorusundan eklendi. ) , </t>
  </si>
  <si>
    <t xml:space="preserve">48.00 ( 48.00 puan İngilizce ( Üniversite Kendi Sınavı ) yabancı dil  ( 96.00 ) puanından eklendi. ) , 39.73 ( 39.73 puan Not Ortalamanız ( 79.46 ) sorusundan eklendi. ) , </t>
  </si>
  <si>
    <t xml:space="preserve">45.50 ( 45.50 puan İngilizce ( Üniversite Kendi Sınavı ) yabancı dil  ( 91.00 ) puanından eklendi. ) , 42.18 ( 42.18 puan Not Ortalamanız ( 84.36 ) sorusundan eklendi. ) , </t>
  </si>
  <si>
    <t xml:space="preserve">46.50 ( 46.50 puan İngilizce ( Üniversite Kendi Sınavı ) yabancı dil  ( 93.00 ) puanından eklendi. ) , 40.55 ( 40.55 puan Not Ortalamanız ( 81.10 ) sorusundan eklendi. ) , </t>
  </si>
  <si>
    <t xml:space="preserve">44.52 ( 44.52 puan Not Ortalamanız ( 89.03 ) sorusundan eklendi. ) , 42.50 ( 42.50 puan İngilizce ( Üniversite Kendi Sınavı ) yabancı dil  ( 85.00 ) puanından eklendi. ) , </t>
  </si>
  <si>
    <t xml:space="preserve">44.40 ( 44.40 puan Not Ortalamanız ( 88.80 ) sorusundan eklendi. ) , 42.50 ( 42.50 puan İngilizce ( Üniversite Kendi Sınavı ) yabancı dil  ( 85.00 ) puanından eklendi. ) , </t>
  </si>
  <si>
    <t xml:space="preserve">45.50 ( 45.50 puan İngilizce ( Üniversite Kendi Sınavı ) yabancı dil  ( 91.00 ) puanından eklendi. ) , 40.43 ( 40.43 puan Not Ortalamanız ( 80.86 ) sorusundan eklendi. ) , </t>
  </si>
  <si>
    <t xml:space="preserve">48.02 ( 48.02 puan Not Ortalamanız ( 96.03 ) sorusundan eklendi. ) , 37.50 ( 37.50 puan İngilizce ( Üniversite Kendi Sınavı ) yabancı dil  ( 75.00 ) puanından eklendi. ) , </t>
  </si>
  <si>
    <t xml:space="preserve">46.85 ( 46.85 puan Not Ortalamanız ( 93.70 ) sorusundan eklendi. ) , 38.00 ( 38.00 puan İngilizce ( Üniversite Kendi Sınavı ) yabancı dil  ( 76.00 ) puanından eklendi. ) , </t>
  </si>
  <si>
    <t xml:space="preserve">37.00 ( 37.00 puan İngilizce ( Üniversite Kendi Sınavı ) yabancı dil  ( 74.00 ) puanından eklendi. ) , 46.15 ( 46.15 puan Not Ortalamanız ( 92.30 ) sorusundan eklendi. ) , </t>
  </si>
  <si>
    <t xml:space="preserve">42.00 ( 42.00 puan İngilizce ( Üniversite Kendi Sınavı ) yabancı dil  ( 84.00 ) puanından eklendi. ) , 41.13 ( 41.13 puan Not Ortalamanız ( 82.26 ) sorusundan eklendi. ) , </t>
  </si>
  <si>
    <t xml:space="preserve">46.00 ( 46.00 puan İngilizce ( Üniversite Kendi Sınavı ) yabancı dil  ( 92.00 ) puanından eklendi. ) , 37.05 ( 37.05 puan Not Ortalamanız ( 74.10 ) sorusundan eklendi. ) , </t>
  </si>
  <si>
    <t xml:space="preserve">41.95 ( 41.95 puan Not Ortalamanız ( 83.90 ) sorusundan eklendi. ) , 41.00 ( 41.00 puan İngilizce ( Üniversite Kendi Sınavı ) yabancı dil  ( 82.00 ) puanından eklendi. ) , </t>
  </si>
  <si>
    <t xml:space="preserve">40.67 ( 40.67 puan Not Ortalamanız ( 81.33 ) sorusundan eklendi. ) , 41.00 ( 41.00 puan İngilizce ( Üniversite Kendi Sınavı ) yabancı dil  ( 82.00 ) puanından eklendi. ) , </t>
  </si>
  <si>
    <t xml:space="preserve">44.87 ( 44.87 puan Not Ortalamanız ( 89.73 ) sorusundan eklendi. ) , 36.00 ( 36.00 puan İngilizce ( Üniversite Kendi Sınavı ) yabancı dil  ( 72.00 ) puanından eklendi. ) , </t>
  </si>
  <si>
    <t xml:space="preserve">37.00 ( 37.00 puan İngilizce ( Üniversite Kendi Sınavı ) yabancı dil  ( 74.00 ) puanından eklendi. ) , 36.35 ( 36.35 puan Not Ortalamanız ( 72.70 ) sorusundan eklendi. ) , </t>
  </si>
  <si>
    <t xml:space="preserve">43.70 ( 43.70 puan Not Ortalamanız ( 87.40 ) sorusundan eklendi. ) , 45.50 ( 45.50 puan İngilizce ( Üniversite Kendi Sınavı ) yabancı dil  ( 91.00 ) puanından eklendi. ) , -5.00 ( 29.05.2025 de düzenlenen oryantasyon toplantısına mazeretsiz katılmayan asil öğrenci olduğundan 5 puan kesintisi yapılmaktadır.Bilgisi alınan uzman: Gizem Köfünyeli, Mustafa Kaymaz ) , </t>
  </si>
  <si>
    <t xml:space="preserve">36.47 ( 36.47 puan Not Ortalamanız ( 72.93 ) sorusundan eklendi. ) , 43.00 ( 43.00 puan İngilizce ( Üniversite Kendi Sınavı ) yabancı dil  ( 86.00 ) puanından eklendi. ) , </t>
  </si>
  <si>
    <t xml:space="preserve">42.00 ( 42.00 puan İngilizce ( Üniversite Kendi Sınavı ) yabancı dil  ( 84.00 ) puanından eklendi. ) , 37.05 ( 37.05 puan Not Ortalamanız ( 74.10 ) sorusundan eklendi. ) , </t>
  </si>
  <si>
    <t xml:space="preserve">46.50 ( 46.50 puan İngilizce ( Üniversite Kendi Sınavı ) yabancı dil  ( 93.00 ) puanından eklendi. ) , 31.10 ( 31.10 puan Not Ortalamanız ( 62.20 ) sorusundan eklendi. ) , </t>
  </si>
  <si>
    <t xml:space="preserve">40.00 ( 40.00 puan İngilizce ( Üniversite Kendi Sınavı ) yabancı dil  ( 80.00 ) puanından eklendi. ) , 36.58 ( 36.58 puan Not Ortalamanız ( 73.16 ) sorusundan eklendi. ) , </t>
  </si>
  <si>
    <t xml:space="preserve">30.28 ( 30.28 puan Not Ortalamanız ( 60.56 ) sorusundan eklendi. ) , 43.50 ( 43.50 puan İngilizce ( Üniversite Kendi Sınavı ) yabancı dil  ( 87.00 ) puanından eklendi. ) , </t>
  </si>
  <si>
    <t xml:space="preserve">33.55 ( 33.55 puan Not Ortalamanız ( 67.10 ) sorusundan eklendi. ) , 38.50 ( 38.50 puan İngilizce ( Üniversite Kendi Sınavı ) yabancı dil  ( 77.00 ) puanından eklendi. ) , </t>
  </si>
  <si>
    <t xml:space="preserve">37.75 ( 37.75 puan Not Ortalamanız ( 75.50 ) sorusundan eklendi. ) , 31.50 ( 31.50 puan İngilizce ( Üniversite Kendi Sınavı ) yabancı dil  ( 63.00 ) puanından eklendi. ) , </t>
  </si>
  <si>
    <t xml:space="preserve">38.68 ( 38.68 puan Not Ortalamanız ( 77.36 ) sorusundan eklendi. ) , 30.00 ( 30.00 puan İngilizce ( Üniversite Kendi Sınavı ) yabancı dil  ( 60.00 ) puanından eklendi. ) , </t>
  </si>
  <si>
    <t xml:space="preserve">31.57 ( 31.57 puan Not Ortalamanız ( 63.13 ) sorusundan eklendi. ) , 37.00 ( 37.00 puan İngilizce ( Üniversite Kendi Sınavı ) yabancı dil  ( 74.00 ) puanından eklendi. ) , </t>
  </si>
  <si>
    <t xml:space="preserve">32.50 ( 32.50 puan İngilizce ( Üniversite Kendi Sınavı ) yabancı dil  ( 65.00 ) puanından eklendi. ) , 47.67 ( 47.67 puan Not Ortalamanız ( 95.33 ) sorusundan eklendi. ) , </t>
  </si>
  <si>
    <t xml:space="preserve">49.42 ( 49.42 puan Not Ortalamanız ( 98.83 ) sorusundan eklendi. ) , 47.00 ( 47.00 puan İngilizce ( Üniversite Kendi Sınavı ) yabancı dil  ( 94.00 ) puanından eklendi. ) , </t>
  </si>
  <si>
    <t xml:space="preserve">46.00 ( 46.00 puan İngilizce ( Üniversite Kendi Sınavı ) yabancı dil  ( 92.00 ) puanından eklendi. ) , 46.97 ( 46.97 puan Not Ortalamanız ( 93.93 ) sorusundan eklendi. ) , </t>
  </si>
  <si>
    <t xml:space="preserve">46.62 ( 46.62 puan Not Ortalamanız ( 93.23 ) sorusundan eklendi. ) , 46.00 ( 46.00 puan İngilizce ( Üniversite Kendi Sınavı ) yabancı dil  ( 92.00 ) puanından eklendi. ) , </t>
  </si>
  <si>
    <t xml:space="preserve">43.35 ( 43.35 puan Not Ortalamanız ( 86.70 ) sorusundan eklendi. ) , 48.00 ( 48.00 puan İngilizce ( Üniversite Kendi Sınavı ) yabancı dil  ( 96.00 ) puanından eklendi. ) , </t>
  </si>
  <si>
    <t xml:space="preserve">44.50 ( 44.50 puan İngilizce ( Üniversite Kendi Sınavı ) yabancı dil  ( 89.00 ) puanından eklendi. ) , 45.33 ( 45.33 puan Not Ortalamanız ( 90.66 ) sorusundan eklendi. ) , </t>
  </si>
  <si>
    <t xml:space="preserve">45.57 ( 45.57 puan Not Ortalamanız ( 91.13 ) sorusundan eklendi. ) , 43.50 ( 43.50 puan İngilizce ( Üniversite Kendi Sınavı ) yabancı dil  ( 87.00 ) puanından eklendi. ) , </t>
  </si>
  <si>
    <t xml:space="preserve">47.00 ( 47.00 puan İngilizce ( Üniversite Kendi Sınavı ) yabancı dil  ( 94.00 ) puanından eklendi. ) , 41.72 ( 41.72 puan Not Ortalamanız ( 83.43 ) sorusundan eklendi. ) , </t>
  </si>
  <si>
    <t xml:space="preserve">39.38 ( 39.38 puan Not Ortalamanız ( 78.76 ) sorusundan eklendi. ) , 48.50 ( 48.50 puan İngilizce ( Üniversite Kendi Sınavı ) yabancı dil  ( 97.00 ) puanından eklendi. ) , </t>
  </si>
  <si>
    <t xml:space="preserve">41.50 ( 41.50 puan İngilizce ( Üniversite Kendi Sınavı ) yabancı dil  ( 83.00 ) puanından eklendi. ) , 45.92 ( 45.92 puan Not Ortalamanız ( 91.83 ) sorusundan eklendi. ) , </t>
  </si>
  <si>
    <t xml:space="preserve">38.00 ( 38.00 puan İngilizce ( Üniversite Kendi Sınavı ) yabancı dil  ( 76.00 ) puanından eklendi. ) , 48.83 ( 48.83 puan Not Ortalamanız ( 97.66 ) sorusundan eklendi. ) , </t>
  </si>
  <si>
    <t xml:space="preserve">39.50 ( 39.50 puan İngilizce ( Üniversite Kendi Sınavı ) yabancı dil  ( 79.00 ) puanından eklendi. ) , 43.00 ( 43.00 puan Not Ortalamanız ( 86.00 ) sorusundan eklendi. ) , </t>
  </si>
  <si>
    <t xml:space="preserve">46.03 ( 46.03 puan Not Ortalamanız ( 92.06 ) sorusundan eklendi. ) , -10.00 ( -10.00 puan Aynı öğrenim kademesi içinde Erasmus Değişim Programlarından daha önce yararlandınız mı? sorusundan eklendi. ) , 35.00 ( 35.00 puan İngilizce ( Üniversite Kendi Sınavı ) yabancı dil  ( 70.00 ) puanından eklendi. ) , 10.00 (  Kayıtlarımız kontrol edildiğinde öğrencinin aynı derecede daha önce Erasmus Hareketliliğinden yararlanmadığı tespit edilmiştir. Bu konuda öğrenciden de yazılı bilgi alınmıştır. Öğrenci başvuru formuna hatalı cevap vermiştir. Bu sebepten daha önce yararlanmadan kaynaklı 10 puan kesintisi yapılmayacaktır. ) , </t>
  </si>
  <si>
    <t xml:space="preserve">38.50 ( 38.50 puan İngilizce ( Üniversite Kendi Sınavı ) yabancı dil  ( 77.00 ) puanından eklendi. ) , 39.50 ( 39.50 puan Not Ortalamanız ( 79.00 ) sorusundan eklendi. ) , </t>
  </si>
  <si>
    <t xml:space="preserve">34.48 ( 34.48 puan Not Ortalamanız ( 68.96 ) sorusundan eklendi. ) , 42.50 ( 42.50 puan İngilizce ( Üniversite Kendi Sınavı ) yabancı dil  ( 85.00 ) puanından eklendi. ) , </t>
  </si>
  <si>
    <t xml:space="preserve">30.40 ( 30.40 puan Not Ortalamanız ( 60.80 ) sorusundan eklendi. ) , 46.00 ( 46.00 puan İngilizce ( Üniversite Kendi Sınavı ) yabancı dil  ( 92.00 ) puanından eklendi. ) , </t>
  </si>
  <si>
    <t xml:space="preserve">40.55 ( 40.55 puan Not Ortalamanız ( 81.10 ) sorusundan eklendi. ) , 44.50 ( 44.50 puan İngilizce ( Üniversite Kendi Sınavı ) yabancı dil  ( 89.00 ) puanından eklendi. ) , </t>
  </si>
  <si>
    <t xml:space="preserve">42.30 ( 42.30 puan Not Ortalamanız ( 84.60 ) sorusundan eklendi. ) , 42.50 ( 42.50 puan İngilizce ( Üniversite Kendi Sınavı ) yabancı dil  ( 85.00 ) puanından eklendi. ) , </t>
  </si>
  <si>
    <t xml:space="preserve">37.00 ( 37.00 puan İngilizce ( Üniversite Kendi Sınavı ) yabancı dil  ( 74.00 ) puanından eklendi. ) , 44.75 ( 44.75 puan Not Ortalamanız ( 89.50 ) sorusundan eklendi. ) , </t>
  </si>
  <si>
    <t xml:space="preserve">39.97 ( 39.97 puan Not Ortalamanız ( 79.93 ) sorusundan eklendi. ) , 40.50 ( 40.50 puan İngilizce ( Üniversite Kendi Sınavı ) yabancı dil  ( 81.00 ) puanından eklendi. ) , </t>
  </si>
  <si>
    <t xml:space="preserve">34.60 ( 34.60 puan Not Ortalamanız ( 69.20 ) sorusundan eklendi. ) , 44.50 ( 44.50 puan İngilizce ( Üniversite Kendi Sınavı ) yabancı dil  ( 89.00 ) puanından eklendi. ) , </t>
  </si>
  <si>
    <t xml:space="preserve">39.50 ( 39.50 puan İngilizce ( Üniversite Kendi Sınavı ) yabancı dil  ( 79.00 ) puanından eklendi. ) , 38.92 ( 38.92 puan Not Ortalamanız ( 77.83 ) sorusundan eklendi. ) , </t>
  </si>
  <si>
    <t xml:space="preserve">30.40 ( 30.40 puan Not Ortalamanız ( 60.80 ) sorusundan eklendi. ) , 45.50 ( 45.50 puan İngilizce ( Üniversite Kendi Sınavı ) yabancı dil  ( 91.00 ) puanından eklendi. ) , </t>
  </si>
  <si>
    <t xml:space="preserve">43.50 ( 43.50 puan İngilizce ( Üniversite Kendi Sınavı ) yabancı dil  ( 87.00 ) puanından eklendi. ) , 32.27 ( 32.27 puan Not Ortalamanız ( 64.53 ) sorusundan eklendi. ) , </t>
  </si>
  <si>
    <t xml:space="preserve">44.00 ( 44.00 puan İngilizce ( Üniversite Kendi Sınavı ) yabancı dil  ( 88.00 ) puanından eklendi. ) , 29.35 ( 29.35 puan Not Ortalamanız ( 58.70 ) sorusundan eklendi. ) , </t>
  </si>
  <si>
    <t xml:space="preserve">33.55 ( 33.55 puan Not Ortalamanız ( 67.10 ) sorusundan eklendi. ) , 39.00 ( 39.00 puan İngilizce ( Üniversite Kendi Sınavı ) yabancı dil  ( 78.00 ) puanından eklendi. ) , </t>
  </si>
  <si>
    <t xml:space="preserve">35.18 ( 35.18 puan Not Ortalamanız ( 70.36 ) sorusundan eklendi. ) , 32.00 ( 32.00 puan İngilizce ( Üniversite Kendi Sınavı ) yabancı dil  ( 64.00 ) puanından eklendi. ) , </t>
  </si>
  <si>
    <t xml:space="preserve">28.00 ( 28.00 puan İngilizce ( Üniversite Kendi Sınavı ) yabancı dil  ( 56.00 ) puanından eklendi. ) , 34.13 ( 34.13 puan Not Ortalamanız ( 68.26 ) sorusundan eklendi. ) , </t>
  </si>
  <si>
    <t xml:space="preserve">41.13 ( 41.13 puan Not Ortalamanız ( 82.26 ) sorusundan eklendi. ) , 47.50 ( 47.50 puan İngilizce ( Üniversite Kendi Sınavı ) yabancı dil  ( 95.00 ) puanından eklendi. ) , </t>
  </si>
  <si>
    <t xml:space="preserve">33.32 ( 33.32 puan Not Ortalamanız ( 66.63 ) sorusundan eklendi. ) , 43.50 ( 43.50 puan İngilizce ( Üniversite Kendi Sınavı ) yabancı dil  ( 87.00 ) puanından eklendi. ) , </t>
  </si>
  <si>
    <t xml:space="preserve">34.37 ( 34.37 puan Not Ortalamanız ( 68.73 ) sorusundan eklendi. ) , 41.50 ( 41.50 puan İngilizce ( Üniversite Kendi Sınavı ) yabancı dil  ( 83.00 ) puanından eklendi. ) , </t>
  </si>
  <si>
    <t xml:space="preserve">31.22 ( 31.22 puan Not Ortalamanız ( 62.43 ) sorusundan eklendi. ) , 30.00 ( 30.00 puan İngilizce ( Üniversite Kendi Sınavı ) yabancı dil  ( 60.00 ) puanından eklendi. ) , </t>
  </si>
  <si>
    <t xml:space="preserve">29.00 ( 29.00 puan İngilizce ( Üniversite Kendi Sınavı ) yabancı dil  ( 58.00 ) puanından eklendi. ) , 31.22 ( 31.22 puan Not Ortalamanız ( 62.43 ) sorusundan eklendi. ) , </t>
  </si>
  <si>
    <t xml:space="preserve">30.00 ( 30.00 puan İngilizce ( Üniversite Kendi Sınavı ) yabancı dil  ( 60.00 ) puanından eklendi. ) , -5.00 (  29.05.2025 de düzenlenen oryantasyon toplantısına mazeretsiz katılmayan asil öğrenci olduğundan 5 puan kesintisi yapılmaktadır.Bilgisi alınan uzman: Mustafa Kaymaz ) , 31.45 ( 31.45 puan Not Ortalamanız ( 62.90 ) sorusundan eklendi. ) , </t>
  </si>
  <si>
    <t xml:space="preserve">29.00 ( 29.00 puan Not Ortalamanız ( 58.00 ) sorusundan eklendi. ) , 27.00 ( 27.00 puan İngilizce ( Üniversite Kendi Sınavı ) yabancı dil  ( 54.00 ) puanından eklendi. ) , </t>
  </si>
  <si>
    <t xml:space="preserve">42.50 ( 42.50 puan İngilizce ( Üniversite Kendi Sınavı ) yabancı dil  ( 85.00 ) puanından eklendi. ) , 50.00 ( 50.00 puan Not Ortalamanız ( 100.00 ) sorusundan eklendi. ) , -10.00 ( -10.00 puan Aynı öğrenim kademesi içinde Erasmus Değişim Programlarından daha önce yararlandınız mı? sorusundan eklendi. ) , 10.00 (  Kayıtlarımız kontrol edildiğinde öğrencinin aynı derecede daha önce Erasmus Hareketliliğinden yararlanmadığı tespit edilmiştir. Bu konuda öğrenciden de yazılı bilgi alınmıştır. Öğrenci başvuru formuna hatalı cevap vermiştir. Bu sebepten daha önce yararlanmadan kaynaklı 10 puan kesintisi yapılmayacaktır. ) , -10.00 ( 10 puan öncelikli başvuru olmadığı için düşüldü. ) , </t>
  </si>
  <si>
    <t xml:space="preserve">31.00 ( 31.00 puan İngilizce ( Üniversite Kendi Sınavı ) yabancı dil  ( 62.00 ) puanından eklendi. ) , 50.00 ( 50.00 puan Not Ortalamanız ( 100.00 ) sorusundan eklendi. ) , </t>
  </si>
  <si>
    <t xml:space="preserve">10.00 (  Kayıtlarımız kontrol edildiğinde öğrencinin aynı derecede daha önce Erasmus Hareketliliğinden yararlanmadığı tespit edilmiştir. Bu konuda öğrenciden de yazılı bilgi alınmıştır. Öğrenci başvuru formuna hatalı cevap vermiştir. Bu sebepten daha önce yararlanmadan kaynaklı 10 puan kesintisi yapılmayacaktır. ) , 40.50 ( 40.50 puan İngilizce ( Üniversite Kendi Sınavı ) yabancı dil  ( 81.00 ) puanından eklendi. ) , -10.00 ( -10.00 puan Aynı öğrenim kademesi içinde Erasmus Değişim Programlarından daha önce yararlandınız mı? sorusundan eklendi. ) , 46.62 ( 46.62 puan Not Ortalamanız ( 93.23 ) sorusundan eklendi. ) , -10.00 ( 10 puan öncelikli başvuru olmadığı için düşüldü. ) , </t>
  </si>
  <si>
    <t xml:space="preserve">45.00 ( 45.00 puan İngilizce ( Üniversite Kendi Sınavı ) yabancı dil  ( 90.00 ) puanından eklendi. ) , 50.00 ( 50.00 puan Not Ortalamanız ( 100.00 ) sorusundan eklendi. ) , </t>
  </si>
  <si>
    <t xml:space="preserve">38.33 ( 38.33 puan Not Ortalamanız ( 76.66 ) sorusundan eklendi. ) , 39.50 ( 39.50 puan İngilizce ( Üniversite Kendi Sınavı ) yabancı dil  ( 79.00 ) puanından eklendi. ) , </t>
  </si>
  <si>
    <t xml:space="preserve">46.00 ( 46.00 puan İngilizce ( Üniversite Kendi Sınavı ) yabancı dil  ( 92.00 ) puanından eklendi. ) , 50.00 ( 50.00 puan Not Ortalamanız ( 100.00 ) sorusundan eklendi. ) , </t>
  </si>
  <si>
    <t xml:space="preserve">46.15 ( 46.15 puan Not Ortalamanız ( 92.30 ) sorusundan eklendi. ) , 45.50 ( 45.50 puan İngilizce ( Üniversite Kendi Sınavı ) yabancı dil  ( 91.00 ) puanından eklendi. ) , </t>
  </si>
  <si>
    <t xml:space="preserve">49.30 ( 49.30 puan Not Ortalamanız ( 98.60 ) sorusundan eklendi. ) , 41.50 ( 41.50 puan İngilizce ( Üniversite Kendi Sınavı ) yabancı dil  ( 83.00 ) puanından eklendi. ) , </t>
  </si>
  <si>
    <t xml:space="preserve">42.53 ( 42.53 puan Not Ortalamanız ( 85.06 ) sorusundan eklendi. ) , 48.00 ( 48.00 puan İngilizce ( Üniversite Kendi Sınavı ) yabancı dil  ( 96.00 ) puanından eklendi. ) , </t>
  </si>
  <si>
    <t xml:space="preserve">43.82 ( 43.82 puan Not Ortalamanız ( 87.63 ) sorusundan eklendi. ) , 45.50 ( 45.50 puan İngilizce ( Üniversite Kendi Sınavı ) yabancı dil  ( 91.00 ) puanından eklendi. ) , </t>
  </si>
  <si>
    <t xml:space="preserve">43.00 ( 43.00 puan İngilizce ( Üniversite Kendi Sınavı ) yabancı dil  ( 86.00 ) puanından eklendi. ) , 44.52 ( 44.52 puan Not Ortalamanız ( 89.03 ) sorusundan eklendi. ) , </t>
  </si>
  <si>
    <t xml:space="preserve">43.00 ( 43.00 puan Not Ortalamanız ( 86.00 ) sorusundan eklendi. ) , 44.50 ( 44.50 puan İngilizce ( Üniversite Kendi Sınavı ) yabancı dil  ( 89.00 ) puanından eklendi. ) , </t>
  </si>
  <si>
    <t xml:space="preserve">38.00 ( 38.00 puan İngilizce ( Üniversite Kendi Sınavı ) yabancı dil  ( 76.00 ) puanından eklendi. ) , 10.00 (  Kayıtlarımız kontrol edildiğinde öğrencinin aynı derecede daha önce Erasmus Hareketliliğinden yararlanmadığı tespit edilmiştir. Bu konuda öğrenciden de yazılı bilgi alınmıştır. Öğrenci başvuru formuna hatalı cevap vermiştir. Bu sebepten daha önce yararlanmadan kaynaklı 10 puan kesintisi yapılmayacaktır. ) , -10.00 ( -10.00 puan Aynı öğrenim kademesi içinde Erasmus Değişim Programlarından daha önce yararlandınız mı? sorusundan eklendi. ) , 46.97 ( 46.97 puan Not Ortalamanız ( 93.93 ) sorusundan eklendi. ) , </t>
  </si>
  <si>
    <t xml:space="preserve">44.50 ( 44.50 puan İngilizce ( Üniversite Kendi Sınavı ) yabancı dil  ( 89.00 ) puanından eklendi. ) , 39.97 ( 39.97 puan Not Ortalamanız ( 79.93 ) sorusundan eklendi. ) , </t>
  </si>
  <si>
    <t xml:space="preserve">46.15 ( 46.15 puan Not Ortalamanız ( 92.30 ) sorusundan eklendi. ) , 37.00 ( 37.00 puan İngilizce ( Üniversite Kendi Sınavı ) yabancı dil  ( 74.00 ) puanından eklendi. ) , </t>
  </si>
  <si>
    <t xml:space="preserve">33.00 ( 33.00 puan İngilizce ( Üniversite Kendi Sınavı ) yabancı dil  ( 66.00 ) puanından eklendi. ) , 50.00 ( 50.00 puan Not Ortalamanız ( 100.00 ) sorusundan eklendi. ) , </t>
  </si>
  <si>
    <t xml:space="preserve">37.52 ( 37.52 puan Not Ortalamanız ( 75.03 ) sorusundan eklendi. ) , 45.00 ( 45.00 puan İngilizce ( Üniversite Kendi Sınavı ) yabancı dil  ( 90.00 ) puanından eklendi. ) , </t>
  </si>
  <si>
    <t xml:space="preserve">39.50 ( 39.50 puan Not Ortalamanız ( 79.00 ) sorusundan eklendi. ) , 43.00 ( 43.00 puan İngilizce ( Üniversite Kendi Sınavı ) yabancı dil  ( 86.00 ) puanından eklendi. ) , </t>
  </si>
  <si>
    <t xml:space="preserve">49.00 ( 49.00 puan İngilizce ( Üniversite Kendi Sınavı ) yabancı dil  ( 98.00 ) puanından eklendi. ) , 33.08 ( 33.08 puan Not Ortalamanız ( 66.16 ) sorusundan eklendi. ) , </t>
  </si>
  <si>
    <t xml:space="preserve">43.50 ( 43.50 puan İngilizce ( Üniversite Kendi Sınavı ) yabancı dil  ( 87.00 ) puanından eklendi. ) , 37.28 ( 37.28 puan Not Ortalamanız ( 74.56 ) sorusundan eklendi. ) , </t>
  </si>
  <si>
    <t xml:space="preserve">37.50 ( 37.50 puan İngilizce ( Üniversite Kendi Sınavı ) yabancı dil  ( 75.00 ) puanından eklendi. ) , 43.12 ( 43.12 puan Not Ortalamanız ( 86.23 ) sorusundan eklendi. ) , </t>
  </si>
  <si>
    <t xml:space="preserve">40.43 ( 40.43 puan Not Ortalamanız ( 80.86 ) sorusundan eklendi. ) , 40.00 ( 40.00 puan İngilizce ( Üniversite Kendi Sınavı ) yabancı dil  ( 80.00 ) puanından eklendi. ) , </t>
  </si>
  <si>
    <t xml:space="preserve">36.50 ( 36.50 puan İngilizce ( Üniversite Kendi Sınavı ) yabancı dil  ( 73.00 ) puanından eklendi. ) , 43.35 ( 43.35 puan Not Ortalamanız ( 86.70 ) sorusundan eklendi. ) , </t>
  </si>
  <si>
    <t xml:space="preserve">38.33 ( 38.33 puan Not Ortalamanız ( 76.66 ) sorusundan eklendi. ) , 41.00 ( 41.00 puan İngilizce ( Üniversite Kendi Sınavı ) yabancı dil  ( 82.00 ) puanından eklendi. ) , </t>
  </si>
  <si>
    <t xml:space="preserve">45.50 ( 45.50 puan İngilizce ( Üniversite Kendi Sınavı ) yabancı dil  ( 91.00 ) puanından eklendi. ) , 42.30 ( 42.30 puan Not Ortalamanız ( 84.60 ) sorusundan eklendi. ) , -10.00 ( -10.00 puan Aynı öğrenim kademesi içinde Erasmus Değişim Programlarından daha önce yararlandınız mı? sorusundan eklendi. ) , </t>
  </si>
  <si>
    <t xml:space="preserve">33.43 ( 33.43 puan Not Ortalamanız ( 66.86 ) sorusundan eklendi. ) , 27.00 ( 27.00 puan İngilizce ( Üniversite Kendi Sınavı ) yabancı dil  ( 54.00 ) puanından eklendi. ) , </t>
  </si>
  <si>
    <t xml:space="preserve">47.50 ( 47.50 puan İngilizce ( Üniversite Kendi Sınavı ) yabancı dil  ( 95.00 ) puanından eklendi. ) , 50.00 ( 50.00 puan Not Ortalamanız ( 100.00 ) sorusundan eklendi. ) , </t>
  </si>
  <si>
    <t xml:space="preserve">45.33 ( 45.33 puan Not Ortalamanız ( 90.66 ) sorusundan eklendi. ) , 45.50 ( 45.50 puan İngilizce ( Üniversite Kendi Sınavı ) yabancı dil  ( 91.00 ) puanından eklendi. ) , </t>
  </si>
  <si>
    <t xml:space="preserve">46.50 ( 46.50 puan İngilizce ( Üniversite Kendi Sınavı ) yabancı dil  ( 93.00 ) puanından eklendi. ) , 41.60 ( 41.60 puan Not Ortalamanız ( 83.20 ) sorusundan eklendi. ) , </t>
  </si>
  <si>
    <t xml:space="preserve">44.00 ( 44.00 puan İngilizce ( Üniversite Kendi Sınavı ) yabancı dil  ( 88.00 ) puanından eklendi. ) , 39.85 ( 39.85 puan Not Ortalamanız ( 79.70 ) sorusundan eklendi. ) , </t>
  </si>
  <si>
    <t xml:space="preserve">32.85 ( 32.85 puan Not Ortalamanız ( 65.70 ) sorusundan eklendi. ) , 45.00 ( 45.00 puan İngilizce ( Üniversite Kendi Sınavı ) yabancı dil  ( 90.00 ) puanından eklendi. ) , </t>
  </si>
  <si>
    <t xml:space="preserve">33.00 ( 33.00 puan İngilizce ( Üniversite Kendi Sınavı ) yabancı dil  ( 66.00 ) puanından eklendi. ) , 47.32 ( 47.32 puan Not Ortalamanız ( 94.63 ) sorusundan eklendi. ) , </t>
  </si>
  <si>
    <t xml:space="preserve">36.50 ( 36.50 puan İngilizce ( Üniversite Kendi Sınavı ) yabancı dil  ( 73.00 ) puanından eklendi. ) , 35.18 ( 35.18 puan Not Ortalamanız ( 70.36 ) sorusundan eklendi. ) , </t>
  </si>
  <si>
    <t xml:space="preserve">41.72 ( 41.72 puan Not Ortalamanız ( 83.43 ) sorusundan eklendi. ) , 29.50 ( 29.50 puan İngilizce ( Üniversite Kendi Sınavı ) yabancı dil  ( 59.00 ) puanından eklendi. ) , </t>
  </si>
  <si>
    <t xml:space="preserve">43.58 ( 43.58 puan Not Ortalamanız ( 87.16 ) sorusundan eklendi. ) , 46.00 ( 46.00 puan İngilizce ( Üniversite Kendi Sınavı ) yabancı dil  ( 92.00 ) puanından eklendi. ) , </t>
  </si>
  <si>
    <t xml:space="preserve">39.15 ( 39.15 puan Not Ortalamanız ( 78.30 ) sorusundan eklendi. ) , 44.00 ( 44.00 puan İngilizce ( Üniversite Kendi Sınavı ) yabancı dil  ( 88.00 ) puanından eklendi. ) , </t>
  </si>
  <si>
    <t xml:space="preserve">43.50 ( 43.50 puan İngilizce ( Üniversite Kendi Sınavı ) yabancı dil  ( 87.00 ) puanından eklendi. ) , 36.47 ( 36.47 puan Not Ortalamanız ( 72.93 ) sorusundan eklendi. ) , </t>
  </si>
  <si>
    <t xml:space="preserve">40.50 ( 40.50 puan İngilizce ( Üniversite Kendi Sınavı ) yabancı dil  ( 81.00 ) puanından eklendi. ) , 37.28 ( 37.28 puan Not Ortalamanız ( 74.56 ) sorusundan eklendi. ) , </t>
  </si>
  <si>
    <t xml:space="preserve">45.00 ( 45.00 puan İngilizce ( Üniversite Kendi Sınavı ) yabancı dil  ( 90.00 ) puanından eklendi. ) , 30.87 ( 30.87 puan Not Ortalamanız ( 61.73 ) sorusundan eklendi. ) , </t>
  </si>
  <si>
    <t xml:space="preserve">40.90 ( 40.90 puan Not Ortalamanız ( 81.80 ) sorusundan eklendi. ) , 31.00 ( 31.00 puan İngilizce ( Üniversite Kendi Sınavı ) yabancı dil  ( 62.00 ) puanından eklendi. ) , </t>
  </si>
  <si>
    <t xml:space="preserve">32.00 ( 32.00 puan İngilizce ( Üniversite Kendi Sınavı ) yabancı dil  ( 64.00 ) puanından eklendi. ) , 34.48 ( 34.48 puan Not Ortalamanız ( 68.96 ) sorusundan eklendi. ) , </t>
  </si>
  <si>
    <t>De******Ka******</t>
  </si>
  <si>
    <t>Ma******Hu******</t>
  </si>
  <si>
    <t>Ka******As******</t>
  </si>
  <si>
    <t>Ah******Kı******</t>
  </si>
  <si>
    <t>Em******Ke******</t>
  </si>
  <si>
    <t>Fu******Yı******</t>
  </si>
  <si>
    <t>Aa******Sı******</t>
  </si>
  <si>
    <t>Er******Ka******</t>
  </si>
  <si>
    <t>Al******Ba******</t>
  </si>
  <si>
    <t>Me******Ta******</t>
  </si>
  <si>
    <t>Su******Da******</t>
  </si>
  <si>
    <t>Me******Tü******</t>
  </si>
  <si>
    <t>Mu******Ba******</t>
  </si>
  <si>
    <t>Çı******At******</t>
  </si>
  <si>
    <t>Ah******Bu******</t>
  </si>
  <si>
    <t>Ta******Ka******</t>
  </si>
  <si>
    <t>Ar******Gü******</t>
  </si>
  <si>
    <t>Me******Ça******</t>
  </si>
  <si>
    <t>Ce******Ku******</t>
  </si>
  <si>
    <t>Ba******De******</t>
  </si>
  <si>
    <t>Mu******Al******</t>
  </si>
  <si>
    <t>Me******Da******</t>
  </si>
  <si>
    <t>Er******Ak******</t>
  </si>
  <si>
    <t>Zü******Al******</t>
  </si>
  <si>
    <t>Na******Po******</t>
  </si>
  <si>
    <t>Mu******Öz******</t>
  </si>
  <si>
    <t>Ya******Er******</t>
  </si>
  <si>
    <t>Na******De******</t>
  </si>
  <si>
    <t>Mi******Öz******</t>
  </si>
  <si>
    <t>Ni******Yı******</t>
  </si>
  <si>
    <t>Ef******Ko******</t>
  </si>
  <si>
    <t>Se******Yı******</t>
  </si>
  <si>
    <t>El******Ka******</t>
  </si>
  <si>
    <t>He******Ço******</t>
  </si>
  <si>
    <t>Ec******Ki******</t>
  </si>
  <si>
    <t>El******Yı******</t>
  </si>
  <si>
    <t>Ni******Is******</t>
  </si>
  <si>
    <t>Tu******Ak******</t>
  </si>
  <si>
    <t>Ka******Ko******</t>
  </si>
  <si>
    <t>Me******Ku******</t>
  </si>
  <si>
    <t>Er******Us******</t>
  </si>
  <si>
    <t>Öm******Ni******</t>
  </si>
  <si>
    <t>Ha******Ka******</t>
  </si>
  <si>
    <t>At******Sa******</t>
  </si>
  <si>
    <t>Bu******Da******</t>
  </si>
  <si>
    <t>La******Bi******</t>
  </si>
  <si>
    <t>Be******Ma******</t>
  </si>
  <si>
    <t>Na******Ön******</t>
  </si>
  <si>
    <t>El******Çö******</t>
  </si>
  <si>
    <t>Ek******Ha******</t>
  </si>
  <si>
    <t>Se******Al******</t>
  </si>
  <si>
    <t>Er******Gü******</t>
  </si>
  <si>
    <t>Do******Ka******</t>
  </si>
  <si>
    <t>Ke******As******</t>
  </si>
  <si>
    <t>Ze******Ta******</t>
  </si>
  <si>
    <t>De******Çe******</t>
  </si>
  <si>
    <t>Me******Se******</t>
  </si>
  <si>
    <t>Yi******Il******</t>
  </si>
  <si>
    <t>Ha******Tu******</t>
  </si>
  <si>
    <t>Me******İm******</t>
  </si>
  <si>
    <t>Ay******Ar******</t>
  </si>
  <si>
    <t>Ke******Ku******</t>
  </si>
  <si>
    <t>Me******Be******</t>
  </si>
  <si>
    <t>Bu******Fi******</t>
  </si>
  <si>
    <t>Ga******Bü******</t>
  </si>
  <si>
    <t>Re******Sö******</t>
  </si>
  <si>
    <t>Hu******Ba******</t>
  </si>
  <si>
    <t>Ek******To******</t>
  </si>
  <si>
    <t>Ni******Ak******</t>
  </si>
  <si>
    <t>Bu******Şa******</t>
  </si>
  <si>
    <t>Ay******Ay******</t>
  </si>
  <si>
    <t>Ze******Ko******</t>
  </si>
  <si>
    <t>Ef******Er******</t>
  </si>
  <si>
    <t>Ze******Ar******</t>
  </si>
  <si>
    <t>El******Ço******</t>
  </si>
  <si>
    <t>Sü******Ka******</t>
  </si>
  <si>
    <t>İb******Ho******</t>
  </si>
  <si>
    <t>Be******Çe******</t>
  </si>
  <si>
    <t>Em******Şe******</t>
  </si>
  <si>
    <t>Ed******Öz******</t>
  </si>
  <si>
    <t>Me******Ka******</t>
  </si>
  <si>
    <t>Ar******Ke******</t>
  </si>
  <si>
    <t>Be******De******</t>
  </si>
  <si>
    <t>Ar******Ça******</t>
  </si>
  <si>
    <t>Ey******Te******</t>
  </si>
  <si>
    <t>Ka******Ca******</t>
  </si>
  <si>
    <t>Ya******De******</t>
  </si>
  <si>
    <t>Ça******Du******</t>
  </si>
  <si>
    <t>Ad******Ka******</t>
  </si>
  <si>
    <t>Ah******Çe******</t>
  </si>
  <si>
    <t>Ut******Ya******</t>
  </si>
  <si>
    <t>Me******Öz******</t>
  </si>
  <si>
    <t>Al******Vu******</t>
  </si>
  <si>
    <t>Mu******Ön******</t>
  </si>
  <si>
    <t>Yu******Ak******</t>
  </si>
  <si>
    <t>Yi******Du******</t>
  </si>
  <si>
    <t>El******Po******</t>
  </si>
  <si>
    <t>Öm******Kı******</t>
  </si>
  <si>
    <t>Ku******At******</t>
  </si>
  <si>
    <t>İh******Çe******</t>
  </si>
  <si>
    <t>Ah******Er******</t>
  </si>
  <si>
    <t>Fu******Kü******</t>
  </si>
  <si>
    <t>Do******Tu******</t>
  </si>
  <si>
    <t>As******Av******</t>
  </si>
  <si>
    <t>Ne******Ço******</t>
  </si>
  <si>
    <t>Mi******Kı******</t>
  </si>
  <si>
    <t>Ba******Bi******</t>
  </si>
  <si>
    <t>Hi******Yo******</t>
  </si>
  <si>
    <t>Öm******Av******</t>
  </si>
  <si>
    <t>Ya******Dö******</t>
  </si>
  <si>
    <t>Ze******Yü******</t>
  </si>
  <si>
    <t>Ya******Ma******</t>
  </si>
  <si>
    <t>Se******Vu******</t>
  </si>
  <si>
    <t>Be******Ya******</t>
  </si>
  <si>
    <t>Be******Gü******</t>
  </si>
  <si>
    <t>Ra******Gü******</t>
  </si>
  <si>
    <t>Se******Ha******</t>
  </si>
  <si>
    <t>Ad******Pe******</t>
  </si>
  <si>
    <t>Ze******Oc******</t>
  </si>
  <si>
    <t>İr******Co******</t>
  </si>
  <si>
    <t>Ya******Şa******</t>
  </si>
  <si>
    <t>Gö******Er******</t>
  </si>
  <si>
    <t>Me******At******</t>
  </si>
  <si>
    <t>Be******Öz******</t>
  </si>
  <si>
    <t>Di******Ça******</t>
  </si>
  <si>
    <t>Sa******Ko******</t>
  </si>
  <si>
    <t>Ar******Kı******</t>
  </si>
  <si>
    <t>Ta******Bü******</t>
  </si>
  <si>
    <t>Ez******Gö******</t>
  </si>
  <si>
    <t>Ze******Ça******</t>
  </si>
  <si>
    <t>Gö******Ge******</t>
  </si>
  <si>
    <t>Ni******Sa******</t>
  </si>
  <si>
    <t>Az******Ki******</t>
  </si>
  <si>
    <t>İr******Ba******</t>
  </si>
  <si>
    <t>El******Dü******</t>
  </si>
  <si>
    <t>Ni******Gö******</t>
  </si>
  <si>
    <t>İr******De******</t>
  </si>
  <si>
    <t>Ad******Ye******</t>
  </si>
  <si>
    <t>Iş******Be******</t>
  </si>
  <si>
    <t>Si******Bo******</t>
  </si>
  <si>
    <t>Ze******De******</t>
  </si>
  <si>
    <t>Al******De******</t>
  </si>
  <si>
    <t>İn******Öz******</t>
  </si>
  <si>
    <t>Ne******Tü******</t>
  </si>
  <si>
    <t>En******Öz******</t>
  </si>
  <si>
    <t>Ze******Co******</t>
  </si>
  <si>
    <t>Es******De******</t>
  </si>
  <si>
    <t>El******Er******</t>
  </si>
  <si>
    <t>Se******Gü******</t>
  </si>
  <si>
    <t>Gü******Yı******</t>
  </si>
  <si>
    <t>Ze******Gö******</t>
  </si>
  <si>
    <t>Pe******Şe******</t>
  </si>
  <si>
    <t>İp******Şa******</t>
  </si>
  <si>
    <t>Am******Öz******</t>
  </si>
  <si>
    <t>Ce******Çe******</t>
  </si>
  <si>
    <t>Tü******Se******</t>
  </si>
  <si>
    <t>Bü******Tü******</t>
  </si>
  <si>
    <t>Oğ******Mu******</t>
  </si>
  <si>
    <t>Da******Su******</t>
  </si>
  <si>
    <t>Eg******Ak******</t>
  </si>
  <si>
    <t>Ah******Ke******</t>
  </si>
  <si>
    <t>Ya******To******</t>
  </si>
  <si>
    <t>Ah******Bi******</t>
  </si>
  <si>
    <t>Al******Da******</t>
  </si>
  <si>
    <t>Hü******Ko******</t>
  </si>
  <si>
    <t>Ah******Ov******</t>
  </si>
  <si>
    <t>Ze******Dü******</t>
  </si>
  <si>
    <t>Mi******Ak******</t>
  </si>
  <si>
    <t>Zü******Ak******</t>
  </si>
  <si>
    <t>To******Tü******</t>
  </si>
  <si>
    <t>Ar******At******</t>
  </si>
  <si>
    <t>Go******Er******</t>
  </si>
  <si>
    <t>Ay******Öz******</t>
  </si>
  <si>
    <t>Ef******Se******</t>
  </si>
  <si>
    <t>Ec******Çe******</t>
  </si>
  <si>
    <t>Du******Çe******</t>
  </si>
  <si>
    <t>İl******Şe******</t>
  </si>
  <si>
    <t>De******Da******</t>
  </si>
  <si>
    <t>Ya******Te******</t>
  </si>
  <si>
    <t>Es******Çe******</t>
  </si>
  <si>
    <t>De******Tu******</t>
  </si>
  <si>
    <t>Eg******Sa******</t>
  </si>
  <si>
    <t>Ce******Şe******</t>
  </si>
  <si>
    <t>Go******Sa******</t>
  </si>
  <si>
    <t>Ni******Ba******</t>
  </si>
  <si>
    <t>Ca******Gi******</t>
  </si>
  <si>
    <t>Em******Öz******</t>
  </si>
  <si>
    <t>De******Si******</t>
  </si>
  <si>
    <t>Se******Ul******</t>
  </si>
  <si>
    <t>Em******Ya******</t>
  </si>
  <si>
    <t>El******Çe******</t>
  </si>
  <si>
    <t>Um******Ka******</t>
  </si>
  <si>
    <t>As******Ku******</t>
  </si>
  <si>
    <t>Ma******El******</t>
  </si>
  <si>
    <t>Fe******Ba******</t>
  </si>
  <si>
    <t>İp******Kü******</t>
  </si>
  <si>
    <t>Ed******To******</t>
  </si>
  <si>
    <t>Oğ******Öz******</t>
  </si>
  <si>
    <t>Ne******Kı******</t>
  </si>
  <si>
    <t>De******To******</t>
  </si>
  <si>
    <t>Ed******Çe******</t>
  </si>
  <si>
    <t>Tu******At******</t>
  </si>
  <si>
    <t>Ze******Ön******</t>
  </si>
  <si>
    <t>Öz******Be******</t>
  </si>
  <si>
    <t>Be******Do******</t>
  </si>
  <si>
    <t>Ek******Bo******</t>
  </si>
  <si>
    <t>Ec******Bi******</t>
  </si>
  <si>
    <t>El******Ke******</t>
  </si>
  <si>
    <t>Tu******Ka******</t>
  </si>
  <si>
    <t>Da******Ba******</t>
  </si>
  <si>
    <t>Se******Şu******</t>
  </si>
  <si>
    <t>Ev******Ka******</t>
  </si>
  <si>
    <t>Ni******Dı******</t>
  </si>
  <si>
    <t>El******Ya******</t>
  </si>
  <si>
    <t>Be******Di******</t>
  </si>
  <si>
    <t>Öy******Er******</t>
  </si>
  <si>
    <t>Al******Ze******</t>
  </si>
  <si>
    <t>Gö******Ça******</t>
  </si>
  <si>
    <t>Be******Ök******</t>
  </si>
  <si>
    <t>Ez******Çe******</t>
  </si>
  <si>
    <t>Da******Ça******</t>
  </si>
  <si>
    <t>Ze******Te******</t>
  </si>
  <si>
    <t>Ga******Ço******</t>
  </si>
  <si>
    <t>Ce******Bö******</t>
  </si>
  <si>
    <t>Ar******Ya******</t>
  </si>
  <si>
    <t>Ba******Ba******</t>
  </si>
  <si>
    <t>Me******Yı******</t>
  </si>
  <si>
    <t>23********4</t>
  </si>
  <si>
    <t>99********6</t>
  </si>
  <si>
    <t>13********8</t>
  </si>
  <si>
    <t>10********0</t>
  </si>
  <si>
    <t>98********0</t>
  </si>
  <si>
    <t>11********6</t>
  </si>
  <si>
    <t>12********2</t>
  </si>
  <si>
    <t>11********8</t>
  </si>
  <si>
    <t>10********8</t>
  </si>
  <si>
    <t>11********2</t>
  </si>
  <si>
    <t>43********8</t>
  </si>
  <si>
    <t>15********0</t>
  </si>
  <si>
    <t>10********6</t>
  </si>
  <si>
    <t>10********2</t>
  </si>
  <si>
    <t>99********2</t>
  </si>
  <si>
    <t>22********4</t>
  </si>
  <si>
    <t>16********8</t>
  </si>
  <si>
    <t>14********2</t>
  </si>
  <si>
    <t>49********0</t>
  </si>
  <si>
    <t>11********4</t>
  </si>
  <si>
    <t>64********6</t>
  </si>
  <si>
    <t>41********0</t>
  </si>
  <si>
    <t>46********0</t>
  </si>
  <si>
    <t>12********4</t>
  </si>
  <si>
    <t>10********4</t>
  </si>
  <si>
    <t>14********8</t>
  </si>
  <si>
    <t>13********6</t>
  </si>
  <si>
    <t>13********4</t>
  </si>
  <si>
    <t>14********6</t>
  </si>
  <si>
    <t>14********4</t>
  </si>
  <si>
    <t>28********6</t>
  </si>
  <si>
    <t>12********0</t>
  </si>
  <si>
    <t>15********8</t>
  </si>
  <si>
    <t>18********0</t>
  </si>
  <si>
    <t>33********6</t>
  </si>
  <si>
    <t>59********2</t>
  </si>
  <si>
    <t>34********4</t>
  </si>
  <si>
    <t>15********2</t>
  </si>
  <si>
    <t>19********8</t>
  </si>
  <si>
    <t>40********2</t>
  </si>
  <si>
    <t>19********6</t>
  </si>
  <si>
    <t>27********6</t>
  </si>
  <si>
    <t>13********0</t>
  </si>
  <si>
    <t>66********8</t>
  </si>
  <si>
    <t>11********0</t>
  </si>
  <si>
    <t>38********6</t>
  </si>
  <si>
    <t>12********6</t>
  </si>
  <si>
    <t>35********6</t>
  </si>
  <si>
    <t>17********8</t>
  </si>
  <si>
    <t>19********2</t>
  </si>
  <si>
    <t>54********4</t>
  </si>
  <si>
    <t>16********6</t>
  </si>
  <si>
    <t>18********2</t>
  </si>
  <si>
    <t>29********6</t>
  </si>
  <si>
    <t>17********6</t>
  </si>
  <si>
    <t>24********2</t>
  </si>
  <si>
    <t>24********4</t>
  </si>
  <si>
    <t>37********8</t>
  </si>
  <si>
    <t>56********0</t>
  </si>
  <si>
    <t>37********4</t>
  </si>
  <si>
    <t>50********4</t>
  </si>
  <si>
    <t>52********2</t>
  </si>
  <si>
    <t>17********4</t>
  </si>
  <si>
    <t>28********2</t>
  </si>
  <si>
    <t>13********2</t>
  </si>
  <si>
    <t>32********2</t>
  </si>
  <si>
    <t>55********2</t>
  </si>
  <si>
    <t>21********6</t>
  </si>
  <si>
    <t>57********2</t>
  </si>
  <si>
    <t>19********0</t>
  </si>
  <si>
    <t>43********2</t>
  </si>
  <si>
    <t>31********8</t>
  </si>
  <si>
    <t>53********2</t>
  </si>
  <si>
    <t>12********8</t>
  </si>
  <si>
    <t>51********4</t>
  </si>
  <si>
    <t>16********2</t>
  </si>
  <si>
    <t>21********2</t>
  </si>
  <si>
    <t>45********8</t>
  </si>
  <si>
    <t>26********4</t>
  </si>
  <si>
    <t>42********4</t>
  </si>
  <si>
    <t>33********8</t>
  </si>
  <si>
    <t>98********4</t>
  </si>
  <si>
    <t>22********8</t>
  </si>
  <si>
    <t>16********4</t>
  </si>
  <si>
    <t>31********2</t>
  </si>
  <si>
    <t>29********2</t>
  </si>
  <si>
    <t>22********2</t>
  </si>
  <si>
    <t>22********6</t>
  </si>
  <si>
    <t>36********2</t>
  </si>
  <si>
    <t>45********6</t>
  </si>
  <si>
    <t>29********4</t>
  </si>
  <si>
    <t>36********0</t>
  </si>
  <si>
    <t>15********6</t>
  </si>
  <si>
    <t>33******2</t>
  </si>
  <si>
    <t>33******1</t>
  </si>
  <si>
    <t>33******6</t>
  </si>
  <si>
    <t>32******4</t>
  </si>
  <si>
    <t>32******0</t>
  </si>
  <si>
    <t>32******8</t>
  </si>
  <si>
    <t>31******2</t>
  </si>
  <si>
    <t>33******9</t>
  </si>
  <si>
    <t>32******9</t>
  </si>
  <si>
    <t>30******3</t>
  </si>
  <si>
    <t>32******7</t>
  </si>
  <si>
    <t>30******0</t>
  </si>
  <si>
    <t>32******2</t>
  </si>
  <si>
    <t>31******6</t>
  </si>
  <si>
    <t>32******3</t>
  </si>
  <si>
    <t>31******8</t>
  </si>
  <si>
    <t>30******6</t>
  </si>
  <si>
    <t>31******5</t>
  </si>
  <si>
    <t>30******4</t>
  </si>
  <si>
    <t>31******0</t>
  </si>
  <si>
    <t>30******9</t>
  </si>
  <si>
    <t>31******1</t>
  </si>
  <si>
    <t>29******2</t>
  </si>
  <si>
    <t>33******0</t>
  </si>
  <si>
    <t>32******5</t>
  </si>
  <si>
    <t>32******1</t>
  </si>
  <si>
    <t>31******3</t>
  </si>
  <si>
    <t>32******6</t>
  </si>
  <si>
    <t>30******1</t>
  </si>
  <si>
    <t>33******5</t>
  </si>
  <si>
    <t>33******3</t>
  </si>
  <si>
    <t>31******7</t>
  </si>
  <si>
    <t>31******9</t>
  </si>
  <si>
    <t>29******9</t>
  </si>
  <si>
    <t>33******8</t>
  </si>
  <si>
    <t>30******7</t>
  </si>
  <si>
    <t>30******8</t>
  </si>
  <si>
    <t>29******3</t>
  </si>
  <si>
    <t>31******4</t>
  </si>
  <si>
    <t>33******4</t>
  </si>
  <si>
    <t>30******2</t>
  </si>
  <si>
    <t>28******5</t>
  </si>
  <si>
    <t>Gıda Mühendisliği (Dr)</t>
  </si>
  <si>
    <t>İnşaat Mühendisliği (Dr)</t>
  </si>
  <si>
    <t>Makine Mühendisliği (Dr)</t>
  </si>
  <si>
    <t>Mimarlık (Dr)</t>
  </si>
  <si>
    <t>Bilgisayar Mühendisliği Pr.</t>
  </si>
  <si>
    <t>Biyomühendislik Pr.</t>
  </si>
  <si>
    <t>Çevre Mühendisliği Pr.</t>
  </si>
  <si>
    <t>Endüstriyel Tasarım Pr.</t>
  </si>
  <si>
    <t>Enerji Sistemleri Mühendisliği Pr.</t>
  </si>
  <si>
    <t>Fizik Pr.</t>
  </si>
  <si>
    <t>Fotonik Pr.</t>
  </si>
  <si>
    <t>Gıda Mühendisliği Pr.</t>
  </si>
  <si>
    <t>İnşaat Mühendisliği Pr.</t>
  </si>
  <si>
    <t>Kimya Mühendisliği Pr.</t>
  </si>
  <si>
    <t>Kimya Pr.</t>
  </si>
  <si>
    <t>Makine Mühendisliği Pr.</t>
  </si>
  <si>
    <t>Matematik Pr.</t>
  </si>
  <si>
    <t>Mimarlık Pr.</t>
  </si>
  <si>
    <t>Bilgisayar Mühendisliği (Yl) (Tezli)</t>
  </si>
  <si>
    <t>Biyoteknoloji (Yl) (Tezli)</t>
  </si>
  <si>
    <t>Gıda Mühendisliği (Yl) (Tezli)</t>
  </si>
  <si>
    <t>İnşaat Mühendisliği (Yl) (Tezli)</t>
  </si>
  <si>
    <t>Mimari Restorasyon (Yl) (Tezli)</t>
  </si>
  <si>
    <t>Mimarlık (Yl) (Tezli)</t>
  </si>
  <si>
    <t>Elektronik ve Haberleşme Mühendisliği Pr.</t>
  </si>
  <si>
    <t>Enerji Mühendisliği (Enerji ve Güç Sistemleri) (Yl) (Tezli)</t>
  </si>
  <si>
    <t>Fotonik Bilimi ve Mühendisliği (Yl) (Tezli)</t>
  </si>
  <si>
    <t>Malzeme Bilimi ve Mühendisliği Pr.</t>
  </si>
  <si>
    <t>Moleküler Biyoloji ve Genetik Pr.</t>
  </si>
  <si>
    <t>Şehir ve Bölge Planlama 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</si>
</sst>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charset val="162"/>
      <scheme val="minor"/>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7">
    <xf numFmtId="0" fontId="0" fillId="0" borderId="0" xfId="0"/>
    <xf numFmtId="0" fontId="1" fillId="2" borderId="1" xfId="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4" fontId="1" fillId="2" borderId="1" xfId="1" applyNumberFormat="1" applyBorder="1" applyAlignment="1">
      <alignment horizontal="center" vertical="center"/>
    </xf>
    <xf numFmtId="4" fontId="1" fillId="2" borderId="0" xfId="1" applyNumberFormat="1" applyBorder="1" applyAlignment="1">
      <alignment horizontal="center" vertical="center"/>
    </xf>
    <xf numFmtId="0" fontId="0" fillId="0" borderId="0" xfId="0" applyNumberFormat="1" applyAlignment="1">
      <alignment horizontal="left" vertical="center"/>
    </xf>
  </cellXfs>
  <cellStyles count="2">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8"/>
  <sheetViews>
    <sheetView tabSelected="1" zoomScale="94" zoomScaleNormal="94" workbookViewId="0">
      <selection activeCell="E1" sqref="E1"/>
    </sheetView>
  </sheetViews>
  <sheetFormatPr defaultColWidth="8.6640625" defaultRowHeight="14.4" x14ac:dyDescent="0.3"/>
  <cols>
    <col min="1" max="1" width="14.33203125" style="2" customWidth="1"/>
    <col min="2" max="2" width="21.6640625" style="3" customWidth="1"/>
    <col min="3" max="4" width="16.6640625" style="3" customWidth="1"/>
    <col min="5" max="5" width="61.44140625" style="3" bestFit="1" customWidth="1"/>
    <col min="6" max="6" width="32" style="3" customWidth="1"/>
    <col min="7" max="7" width="13.6640625" style="3" customWidth="1"/>
    <col min="8" max="9" width="29.33203125" style="3" customWidth="1"/>
    <col min="10" max="10" width="22.44140625" style="3" customWidth="1"/>
    <col min="11" max="12" width="11" style="3" customWidth="1"/>
    <col min="13" max="13" width="16.6640625" style="3" customWidth="1"/>
    <col min="17" max="17" width="17.6640625" bestFit="1" customWidth="1"/>
    <col min="18" max="18" width="17.109375" bestFit="1" customWidth="1"/>
    <col min="19" max="19" width="17.6640625" bestFit="1" customWidth="1"/>
    <col min="20" max="20" width="15.6640625" bestFit="1" customWidth="1"/>
  </cols>
  <sheetData>
    <row r="1" spans="1:17" x14ac:dyDescent="0.3">
      <c r="A1" s="1" t="s">
        <v>1</v>
      </c>
      <c r="B1" s="1" t="s">
        <v>0</v>
      </c>
      <c r="C1" s="1" t="s">
        <v>4</v>
      </c>
      <c r="D1" s="1" t="s">
        <v>8</v>
      </c>
      <c r="E1" s="1" t="s">
        <v>5</v>
      </c>
      <c r="F1" s="1" t="s">
        <v>6</v>
      </c>
      <c r="G1" s="1" t="s">
        <v>7</v>
      </c>
      <c r="H1" s="1" t="s">
        <v>3</v>
      </c>
      <c r="I1" s="1" t="s">
        <v>10</v>
      </c>
      <c r="J1" s="1" t="s">
        <v>9</v>
      </c>
      <c r="K1" s="4" t="s">
        <v>2</v>
      </c>
      <c r="L1" s="4" t="s">
        <v>121</v>
      </c>
      <c r="M1" s="4" t="s">
        <v>118</v>
      </c>
      <c r="N1" s="5" t="s">
        <v>122</v>
      </c>
      <c r="O1" s="5" t="s">
        <v>117</v>
      </c>
      <c r="Q1" s="5" t="s">
        <v>114</v>
      </c>
    </row>
    <row r="2" spans="1:17" x14ac:dyDescent="0.3">
      <c r="A2" s="2" t="s">
        <v>584</v>
      </c>
      <c r="B2" s="3" t="s">
        <v>357</v>
      </c>
      <c r="C2" s="3" t="s">
        <v>29</v>
      </c>
      <c r="D2" s="3" t="s">
        <v>677</v>
      </c>
      <c r="E2" s="3" t="s">
        <v>737</v>
      </c>
      <c r="F2" s="3" t="s">
        <v>20</v>
      </c>
      <c r="G2" s="6">
        <v>3.67</v>
      </c>
      <c r="H2" s="3" t="s">
        <v>35</v>
      </c>
      <c r="I2" s="3" t="s">
        <v>18</v>
      </c>
      <c r="J2" s="3" t="s">
        <v>24</v>
      </c>
      <c r="K2" s="3">
        <v>89.15</v>
      </c>
      <c r="L2" s="3" t="s">
        <v>123</v>
      </c>
      <c r="M2" s="3" t="s">
        <v>119</v>
      </c>
      <c r="N2">
        <f>COUNTIF(E:E,E2)-COUNTIF($E2:$E$238,E2)+1</f>
        <v>1</v>
      </c>
      <c r="O2" t="str">
        <f t="shared" ref="O2:O65" si="0">IF(N2=1,"Hibeli",IF(N2&lt;=ROUND(COUNTIF(E:E,E2)*$Q$2,0),"Hibeli","Hibesiz"))</f>
        <v>Hibeli</v>
      </c>
      <c r="Q2">
        <v>0.34</v>
      </c>
    </row>
    <row r="3" spans="1:17" x14ac:dyDescent="0.3">
      <c r="A3" s="2" t="s">
        <v>585</v>
      </c>
      <c r="B3" s="3" t="s">
        <v>358</v>
      </c>
      <c r="C3" s="3" t="s">
        <v>29</v>
      </c>
      <c r="D3" s="3" t="s">
        <v>678</v>
      </c>
      <c r="E3" s="3" t="s">
        <v>737</v>
      </c>
      <c r="F3" s="3" t="s">
        <v>20</v>
      </c>
      <c r="G3" s="6">
        <v>3.17</v>
      </c>
      <c r="H3" s="3" t="s">
        <v>44</v>
      </c>
      <c r="I3" s="3" t="s">
        <v>37</v>
      </c>
      <c r="J3" s="3" t="s">
        <v>15</v>
      </c>
      <c r="K3" s="3">
        <v>85.82</v>
      </c>
      <c r="L3" s="3" t="s">
        <v>124</v>
      </c>
      <c r="M3" s="3" t="s">
        <v>119</v>
      </c>
      <c r="N3">
        <f>COUNTIF(E:E,E3)-COUNTIF($E3:$E$238,E3)+1</f>
        <v>2</v>
      </c>
      <c r="O3" t="str">
        <f t="shared" si="0"/>
        <v>Hibesiz</v>
      </c>
    </row>
    <row r="4" spans="1:17" x14ac:dyDescent="0.3">
      <c r="A4" s="2" t="s">
        <v>586</v>
      </c>
      <c r="B4" s="3" t="s">
        <v>359</v>
      </c>
      <c r="C4" s="3" t="s">
        <v>29</v>
      </c>
      <c r="D4" s="3" t="s">
        <v>679</v>
      </c>
      <c r="E4" s="3" t="s">
        <v>737</v>
      </c>
      <c r="F4" s="3" t="s">
        <v>20</v>
      </c>
      <c r="G4" s="6">
        <v>2.83</v>
      </c>
      <c r="H4" s="3" t="s">
        <v>43</v>
      </c>
      <c r="I4" s="3" t="s">
        <v>37</v>
      </c>
      <c r="J4" s="3" t="s">
        <v>15</v>
      </c>
      <c r="K4" s="3">
        <v>77.349999999999994</v>
      </c>
      <c r="L4" s="3" t="s">
        <v>125</v>
      </c>
      <c r="M4" s="3" t="s">
        <v>119</v>
      </c>
      <c r="N4">
        <f>COUNTIF(E:E,E4)-COUNTIF($E4:$E$238,E4)+1</f>
        <v>3</v>
      </c>
      <c r="O4" t="str">
        <f t="shared" si="0"/>
        <v>Hibesiz</v>
      </c>
      <c r="Q4">
        <f>COUNTIF(O:O,"Hibeli")</f>
        <v>83</v>
      </c>
    </row>
    <row r="5" spans="1:17" x14ac:dyDescent="0.3">
      <c r="A5" s="2" t="s">
        <v>587</v>
      </c>
      <c r="B5" s="3" t="s">
        <v>360</v>
      </c>
      <c r="C5" s="3" t="s">
        <v>11</v>
      </c>
      <c r="D5" s="3" t="s">
        <v>680</v>
      </c>
      <c r="E5" s="3" t="s">
        <v>723</v>
      </c>
      <c r="F5" s="3" t="s">
        <v>16</v>
      </c>
      <c r="G5" s="6">
        <v>3.91</v>
      </c>
      <c r="H5" s="3" t="s">
        <v>23</v>
      </c>
      <c r="I5" s="3" t="s">
        <v>18</v>
      </c>
      <c r="J5" s="3" t="s">
        <v>24</v>
      </c>
      <c r="K5" s="3">
        <v>96.45</v>
      </c>
      <c r="L5" s="3" t="s">
        <v>126</v>
      </c>
      <c r="M5" s="3" t="s">
        <v>119</v>
      </c>
      <c r="N5">
        <f>COUNTIF(E:E,E5)-COUNTIF($E5:$E$238,E5)+1</f>
        <v>1</v>
      </c>
      <c r="O5" t="str">
        <f t="shared" si="0"/>
        <v>Hibeli</v>
      </c>
    </row>
    <row r="6" spans="1:17" x14ac:dyDescent="0.3">
      <c r="A6" s="2" t="s">
        <v>587</v>
      </c>
      <c r="B6" s="3" t="s">
        <v>361</v>
      </c>
      <c r="C6" s="3" t="s">
        <v>11</v>
      </c>
      <c r="D6" s="3" t="s">
        <v>679</v>
      </c>
      <c r="E6" s="3" t="s">
        <v>723</v>
      </c>
      <c r="F6" s="3" t="s">
        <v>16</v>
      </c>
      <c r="G6" s="6">
        <v>3.84</v>
      </c>
      <c r="H6" s="3" t="s">
        <v>31</v>
      </c>
      <c r="I6" s="3" t="s">
        <v>32</v>
      </c>
      <c r="J6" s="3" t="s">
        <v>15</v>
      </c>
      <c r="K6" s="3">
        <v>95.13</v>
      </c>
      <c r="L6" s="3" t="s">
        <v>127</v>
      </c>
      <c r="M6" s="3" t="s">
        <v>119</v>
      </c>
      <c r="N6">
        <f>COUNTIF(E:E,E6)-COUNTIF($E6:$E$238,E6)+1</f>
        <v>2</v>
      </c>
      <c r="O6" t="str">
        <f t="shared" si="0"/>
        <v>Hibeli</v>
      </c>
    </row>
    <row r="7" spans="1:17" x14ac:dyDescent="0.3">
      <c r="A7" s="2" t="s">
        <v>587</v>
      </c>
      <c r="B7" s="3" t="s">
        <v>362</v>
      </c>
      <c r="C7" s="3" t="s">
        <v>11</v>
      </c>
      <c r="D7" s="3" t="s">
        <v>681</v>
      </c>
      <c r="E7" s="3" t="s">
        <v>723</v>
      </c>
      <c r="F7" s="3" t="s">
        <v>16</v>
      </c>
      <c r="G7" s="6">
        <v>3.84</v>
      </c>
      <c r="H7" s="3" t="s">
        <v>36</v>
      </c>
      <c r="I7" s="3" t="s">
        <v>37</v>
      </c>
      <c r="J7" s="3" t="s">
        <v>15</v>
      </c>
      <c r="K7" s="3">
        <v>94.13</v>
      </c>
      <c r="L7" s="3" t="s">
        <v>128</v>
      </c>
      <c r="M7" s="3" t="s">
        <v>119</v>
      </c>
      <c r="N7">
        <f>COUNTIF(E:E,E7)-COUNTIF($E7:$E$238,E7)+1</f>
        <v>3</v>
      </c>
      <c r="O7" t="str">
        <f t="shared" si="0"/>
        <v>Hibeli</v>
      </c>
    </row>
    <row r="8" spans="1:17" x14ac:dyDescent="0.3">
      <c r="A8" s="2" t="s">
        <v>588</v>
      </c>
      <c r="B8" s="3" t="s">
        <v>363</v>
      </c>
      <c r="C8" s="3" t="s">
        <v>11</v>
      </c>
      <c r="D8" s="3" t="s">
        <v>682</v>
      </c>
      <c r="E8" s="3" t="s">
        <v>723</v>
      </c>
      <c r="F8" s="3" t="s">
        <v>16</v>
      </c>
      <c r="G8" s="6">
        <v>3.73</v>
      </c>
      <c r="H8" s="3" t="s">
        <v>31</v>
      </c>
      <c r="I8" s="3" t="s">
        <v>32</v>
      </c>
      <c r="J8" s="3" t="s">
        <v>15</v>
      </c>
      <c r="K8" s="3">
        <v>92.85</v>
      </c>
      <c r="L8" s="3" t="s">
        <v>129</v>
      </c>
      <c r="M8" s="3" t="s">
        <v>119</v>
      </c>
      <c r="N8">
        <f>COUNTIF(E:E,E8)-COUNTIF($E8:$E$238,E8)+1</f>
        <v>4</v>
      </c>
      <c r="O8" t="str">
        <f t="shared" si="0"/>
        <v>Hibeli</v>
      </c>
    </row>
    <row r="9" spans="1:17" x14ac:dyDescent="0.3">
      <c r="A9" s="2" t="s">
        <v>589</v>
      </c>
      <c r="B9" s="3" t="s">
        <v>364</v>
      </c>
      <c r="C9" s="3" t="s">
        <v>11</v>
      </c>
      <c r="D9" s="3" t="s">
        <v>683</v>
      </c>
      <c r="E9" s="3" t="s">
        <v>723</v>
      </c>
      <c r="F9" s="3" t="s">
        <v>16</v>
      </c>
      <c r="G9" s="6">
        <v>3.66</v>
      </c>
      <c r="H9" s="3" t="s">
        <v>43</v>
      </c>
      <c r="I9" s="3" t="s">
        <v>37</v>
      </c>
      <c r="J9" s="3" t="s">
        <v>15</v>
      </c>
      <c r="K9" s="3">
        <v>91.53</v>
      </c>
      <c r="L9" s="3" t="s">
        <v>130</v>
      </c>
      <c r="M9" s="3" t="s">
        <v>119</v>
      </c>
      <c r="N9">
        <f>COUNTIF(E:E,E9)-COUNTIF($E9:$E$238,E9)+1</f>
        <v>5</v>
      </c>
      <c r="O9" t="str">
        <f t="shared" si="0"/>
        <v>Hibeli</v>
      </c>
    </row>
    <row r="10" spans="1:17" x14ac:dyDescent="0.3">
      <c r="A10" s="2" t="s">
        <v>590</v>
      </c>
      <c r="B10" s="3" t="s">
        <v>365</v>
      </c>
      <c r="C10" s="3" t="s">
        <v>11</v>
      </c>
      <c r="D10" s="3" t="s">
        <v>684</v>
      </c>
      <c r="E10" s="3" t="s">
        <v>723</v>
      </c>
      <c r="F10" s="3" t="s">
        <v>16</v>
      </c>
      <c r="G10" s="6">
        <v>3.57</v>
      </c>
      <c r="H10" s="3" t="s">
        <v>44</v>
      </c>
      <c r="I10" s="3" t="s">
        <v>37</v>
      </c>
      <c r="J10" s="3" t="s">
        <v>15</v>
      </c>
      <c r="K10" s="3">
        <v>91.48</v>
      </c>
      <c r="L10" s="3" t="s">
        <v>131</v>
      </c>
      <c r="M10" s="3" t="s">
        <v>119</v>
      </c>
      <c r="N10">
        <f>COUNTIF(E:E,E10)-COUNTIF($E10:$E$238,E10)+1</f>
        <v>6</v>
      </c>
      <c r="O10" t="str">
        <f t="shared" si="0"/>
        <v>Hibeli</v>
      </c>
    </row>
    <row r="11" spans="1:17" x14ac:dyDescent="0.3">
      <c r="A11" s="2" t="s">
        <v>591</v>
      </c>
      <c r="B11" s="3" t="s">
        <v>366</v>
      </c>
      <c r="C11" s="3" t="s">
        <v>11</v>
      </c>
      <c r="D11" s="3" t="s">
        <v>682</v>
      </c>
      <c r="E11" s="3" t="s">
        <v>723</v>
      </c>
      <c r="F11" s="3" t="s">
        <v>16</v>
      </c>
      <c r="G11" s="6">
        <v>3.53</v>
      </c>
      <c r="H11" s="3" t="s">
        <v>36</v>
      </c>
      <c r="I11" s="3" t="s">
        <v>37</v>
      </c>
      <c r="J11" s="3" t="s">
        <v>15</v>
      </c>
      <c r="K11" s="3">
        <v>91.02</v>
      </c>
      <c r="L11" s="3" t="s">
        <v>132</v>
      </c>
      <c r="M11" s="3" t="s">
        <v>120</v>
      </c>
      <c r="N11">
        <f>COUNTIF(E:E,E11)-COUNTIF($E11:$E$238,E11)+1</f>
        <v>7</v>
      </c>
      <c r="O11" t="str">
        <f t="shared" si="0"/>
        <v>Hibeli</v>
      </c>
    </row>
    <row r="12" spans="1:17" x14ac:dyDescent="0.3">
      <c r="A12" s="2" t="s">
        <v>592</v>
      </c>
      <c r="B12" s="3" t="s">
        <v>367</v>
      </c>
      <c r="C12" s="3" t="s">
        <v>11</v>
      </c>
      <c r="D12" s="3" t="s">
        <v>685</v>
      </c>
      <c r="E12" s="3" t="s">
        <v>723</v>
      </c>
      <c r="F12" s="3" t="s">
        <v>16</v>
      </c>
      <c r="G12" s="6">
        <v>3.61</v>
      </c>
      <c r="H12" s="3" t="s">
        <v>13</v>
      </c>
      <c r="I12" s="3" t="s">
        <v>14</v>
      </c>
      <c r="J12" s="3" t="s">
        <v>15</v>
      </c>
      <c r="K12" s="3">
        <v>90.45</v>
      </c>
      <c r="L12" s="3" t="s">
        <v>133</v>
      </c>
      <c r="M12" s="3" t="s">
        <v>119</v>
      </c>
      <c r="N12">
        <f>COUNTIF(E:E,E12)-COUNTIF($E12:$E$238,E12)+1</f>
        <v>8</v>
      </c>
      <c r="O12" t="str">
        <f t="shared" si="0"/>
        <v>Hibesiz</v>
      </c>
    </row>
    <row r="13" spans="1:17" x14ac:dyDescent="0.3">
      <c r="A13" s="2" t="s">
        <v>593</v>
      </c>
      <c r="B13" s="3" t="s">
        <v>368</v>
      </c>
      <c r="C13" s="3" t="s">
        <v>11</v>
      </c>
      <c r="D13" s="3" t="s">
        <v>682</v>
      </c>
      <c r="E13" s="3" t="s">
        <v>723</v>
      </c>
      <c r="F13" s="3" t="s">
        <v>16</v>
      </c>
      <c r="G13" s="6">
        <v>3.78</v>
      </c>
      <c r="H13" s="3" t="s">
        <v>44</v>
      </c>
      <c r="I13" s="3" t="s">
        <v>37</v>
      </c>
      <c r="J13" s="3" t="s">
        <v>15</v>
      </c>
      <c r="K13" s="3">
        <v>90.43</v>
      </c>
      <c r="L13" s="3" t="s">
        <v>134</v>
      </c>
      <c r="M13" s="3" t="s">
        <v>119</v>
      </c>
      <c r="N13">
        <f>COUNTIF(E:E,E13)-COUNTIF($E13:$E$238,E13)+1</f>
        <v>9</v>
      </c>
      <c r="O13" t="str">
        <f t="shared" si="0"/>
        <v>Hibesiz</v>
      </c>
    </row>
    <row r="14" spans="1:17" x14ac:dyDescent="0.3">
      <c r="A14" s="2" t="s">
        <v>587</v>
      </c>
      <c r="B14" s="3" t="s">
        <v>369</v>
      </c>
      <c r="C14" s="3" t="s">
        <v>11</v>
      </c>
      <c r="D14" s="3" t="s">
        <v>686</v>
      </c>
      <c r="E14" s="3" t="s">
        <v>723</v>
      </c>
      <c r="F14" s="3" t="s">
        <v>16</v>
      </c>
      <c r="G14" s="6">
        <v>3.4</v>
      </c>
      <c r="H14" s="3" t="s">
        <v>36</v>
      </c>
      <c r="I14" s="3" t="s">
        <v>37</v>
      </c>
      <c r="J14" s="3" t="s">
        <v>15</v>
      </c>
      <c r="K14" s="3">
        <v>90</v>
      </c>
      <c r="L14" s="3" t="s">
        <v>135</v>
      </c>
      <c r="M14" s="3" t="s">
        <v>119</v>
      </c>
      <c r="N14">
        <f>COUNTIF(E:E,E14)-COUNTIF($E14:$E$238,E14)+1</f>
        <v>10</v>
      </c>
      <c r="O14" t="str">
        <f t="shared" si="0"/>
        <v>Hibesiz</v>
      </c>
    </row>
    <row r="15" spans="1:17" x14ac:dyDescent="0.3">
      <c r="A15" s="2" t="s">
        <v>586</v>
      </c>
      <c r="B15" s="3" t="s">
        <v>370</v>
      </c>
      <c r="C15" s="3" t="s">
        <v>11</v>
      </c>
      <c r="D15" s="3" t="s">
        <v>682</v>
      </c>
      <c r="E15" s="3" t="s">
        <v>723</v>
      </c>
      <c r="F15" s="3" t="s">
        <v>16</v>
      </c>
      <c r="G15" s="6">
        <v>3.32</v>
      </c>
      <c r="H15" s="3" t="s">
        <v>59</v>
      </c>
      <c r="I15" s="3" t="s">
        <v>60</v>
      </c>
      <c r="J15" s="3" t="s">
        <v>15</v>
      </c>
      <c r="K15" s="3">
        <v>89.07</v>
      </c>
      <c r="L15" s="3" t="s">
        <v>136</v>
      </c>
      <c r="M15" s="3" t="s">
        <v>119</v>
      </c>
      <c r="N15">
        <f>COUNTIF(E:E,E15)-COUNTIF($E15:$E$238,E15)+1</f>
        <v>11</v>
      </c>
      <c r="O15" t="str">
        <f t="shared" si="0"/>
        <v>Hibesiz</v>
      </c>
    </row>
    <row r="16" spans="1:17" x14ac:dyDescent="0.3">
      <c r="A16" s="2" t="s">
        <v>593</v>
      </c>
      <c r="B16" s="3" t="s">
        <v>371</v>
      </c>
      <c r="C16" s="3" t="s">
        <v>11</v>
      </c>
      <c r="D16" s="3" t="s">
        <v>681</v>
      </c>
      <c r="E16" s="3" t="s">
        <v>723</v>
      </c>
      <c r="F16" s="3" t="s">
        <v>16</v>
      </c>
      <c r="G16" s="6">
        <v>3.7</v>
      </c>
      <c r="H16" s="3" t="s">
        <v>59</v>
      </c>
      <c r="I16" s="3" t="s">
        <v>60</v>
      </c>
      <c r="J16" s="3" t="s">
        <v>15</v>
      </c>
      <c r="K16" s="3">
        <v>89</v>
      </c>
      <c r="L16" s="3" t="s">
        <v>137</v>
      </c>
      <c r="M16" s="3" t="s">
        <v>119</v>
      </c>
      <c r="N16">
        <f>COUNTIF(E:E,E16)-COUNTIF($E16:$E$238,E16)+1</f>
        <v>12</v>
      </c>
      <c r="O16" t="str">
        <f t="shared" si="0"/>
        <v>Hibesiz</v>
      </c>
    </row>
    <row r="17" spans="1:15" x14ac:dyDescent="0.3">
      <c r="A17" s="2" t="s">
        <v>594</v>
      </c>
      <c r="B17" s="3" t="s">
        <v>372</v>
      </c>
      <c r="C17" s="3" t="s">
        <v>11</v>
      </c>
      <c r="D17" s="3" t="s">
        <v>687</v>
      </c>
      <c r="E17" s="3" t="s">
        <v>723</v>
      </c>
      <c r="F17" s="3" t="s">
        <v>16</v>
      </c>
      <c r="G17" s="6">
        <v>3.77</v>
      </c>
      <c r="H17" s="3" t="s">
        <v>62</v>
      </c>
      <c r="I17" s="3" t="s">
        <v>46</v>
      </c>
      <c r="J17" s="3" t="s">
        <v>15</v>
      </c>
      <c r="K17" s="3">
        <v>88.82</v>
      </c>
      <c r="L17" s="3" t="s">
        <v>138</v>
      </c>
      <c r="M17" s="3" t="s">
        <v>119</v>
      </c>
      <c r="N17">
        <f>COUNTIF(E:E,E17)-COUNTIF($E17:$E$238,E17)+1</f>
        <v>13</v>
      </c>
      <c r="O17" t="str">
        <f t="shared" si="0"/>
        <v>Hibesiz</v>
      </c>
    </row>
    <row r="18" spans="1:15" x14ac:dyDescent="0.3">
      <c r="A18" s="2" t="s">
        <v>595</v>
      </c>
      <c r="B18" s="3" t="s">
        <v>373</v>
      </c>
      <c r="C18" s="3" t="s">
        <v>11</v>
      </c>
      <c r="D18" s="3" t="s">
        <v>688</v>
      </c>
      <c r="E18" s="3" t="s">
        <v>723</v>
      </c>
      <c r="F18" s="3" t="s">
        <v>16</v>
      </c>
      <c r="G18" s="6">
        <v>3.69</v>
      </c>
      <c r="H18" s="3" t="s">
        <v>73</v>
      </c>
      <c r="I18" s="3" t="s">
        <v>60</v>
      </c>
      <c r="J18" s="3" t="s">
        <v>15</v>
      </c>
      <c r="K18" s="3">
        <v>85.88</v>
      </c>
      <c r="L18" s="3" t="s">
        <v>139</v>
      </c>
      <c r="M18" s="3" t="s">
        <v>119</v>
      </c>
      <c r="N18">
        <f>COUNTIF(E:E,E18)-COUNTIF($E18:$E$238,E18)+1</f>
        <v>14</v>
      </c>
      <c r="O18" t="str">
        <f t="shared" si="0"/>
        <v>Hibesiz</v>
      </c>
    </row>
    <row r="19" spans="1:15" x14ac:dyDescent="0.3">
      <c r="A19" s="2" t="s">
        <v>596</v>
      </c>
      <c r="B19" s="3" t="s">
        <v>374</v>
      </c>
      <c r="C19" s="3" t="s">
        <v>11</v>
      </c>
      <c r="D19" s="3" t="s">
        <v>689</v>
      </c>
      <c r="E19" s="3" t="s">
        <v>723</v>
      </c>
      <c r="F19" s="3" t="s">
        <v>16</v>
      </c>
      <c r="G19" s="6">
        <v>3.7</v>
      </c>
      <c r="H19" s="3" t="s">
        <v>73</v>
      </c>
      <c r="I19" s="3" t="s">
        <v>60</v>
      </c>
      <c r="J19" s="3" t="s">
        <v>15</v>
      </c>
      <c r="K19" s="3">
        <v>84.5</v>
      </c>
      <c r="L19" s="3" t="s">
        <v>140</v>
      </c>
      <c r="M19" s="3" t="s">
        <v>119</v>
      </c>
      <c r="N19">
        <f>COUNTIF(E:E,E19)-COUNTIF($E19:$E$238,E19)+1</f>
        <v>15</v>
      </c>
      <c r="O19" t="str">
        <f t="shared" si="0"/>
        <v>Hibesiz</v>
      </c>
    </row>
    <row r="20" spans="1:15" x14ac:dyDescent="0.3">
      <c r="A20" s="2" t="s">
        <v>591</v>
      </c>
      <c r="B20" s="3" t="s">
        <v>375</v>
      </c>
      <c r="C20" s="3" t="s">
        <v>11</v>
      </c>
      <c r="D20" s="3" t="s">
        <v>690</v>
      </c>
      <c r="E20" s="3" t="s">
        <v>723</v>
      </c>
      <c r="F20" s="3" t="s">
        <v>16</v>
      </c>
      <c r="G20" s="6">
        <v>3.27</v>
      </c>
      <c r="H20" s="3" t="s">
        <v>87</v>
      </c>
      <c r="I20" s="3" t="s">
        <v>28</v>
      </c>
      <c r="J20" s="3" t="s">
        <v>15</v>
      </c>
      <c r="K20" s="3">
        <v>81.98</v>
      </c>
      <c r="L20" s="3" t="s">
        <v>141</v>
      </c>
      <c r="M20" s="3" t="s">
        <v>119</v>
      </c>
      <c r="N20">
        <f>COUNTIF(E:E,E20)-COUNTIF($E20:$E$238,E20)+1</f>
        <v>16</v>
      </c>
      <c r="O20" t="str">
        <f t="shared" si="0"/>
        <v>Hibesiz</v>
      </c>
    </row>
    <row r="21" spans="1:15" x14ac:dyDescent="0.3">
      <c r="A21" s="2" t="s">
        <v>597</v>
      </c>
      <c r="B21" s="3" t="s">
        <v>376</v>
      </c>
      <c r="C21" s="3" t="s">
        <v>11</v>
      </c>
      <c r="D21" s="3" t="s">
        <v>691</v>
      </c>
      <c r="E21" s="3" t="s">
        <v>723</v>
      </c>
      <c r="F21" s="3" t="s">
        <v>16</v>
      </c>
      <c r="G21" s="6">
        <v>3.61</v>
      </c>
      <c r="H21" s="3" t="s">
        <v>85</v>
      </c>
      <c r="I21" s="3" t="s">
        <v>37</v>
      </c>
      <c r="J21" s="3" t="s">
        <v>15</v>
      </c>
      <c r="K21" s="3">
        <v>81.45</v>
      </c>
      <c r="L21" s="3" t="s">
        <v>142</v>
      </c>
      <c r="M21" s="3" t="s">
        <v>119</v>
      </c>
      <c r="N21">
        <f>COUNTIF(E:E,E21)-COUNTIF($E21:$E$238,E21)+1</f>
        <v>17</v>
      </c>
      <c r="O21" t="str">
        <f t="shared" si="0"/>
        <v>Hibesiz</v>
      </c>
    </row>
    <row r="22" spans="1:15" x14ac:dyDescent="0.3">
      <c r="A22" s="2" t="s">
        <v>598</v>
      </c>
      <c r="B22" s="3" t="s">
        <v>377</v>
      </c>
      <c r="C22" s="3" t="s">
        <v>11</v>
      </c>
      <c r="D22" s="3" t="s">
        <v>692</v>
      </c>
      <c r="E22" s="3" t="s">
        <v>723</v>
      </c>
      <c r="F22" s="3" t="s">
        <v>16</v>
      </c>
      <c r="G22" s="6">
        <v>2.67</v>
      </c>
      <c r="H22" s="3" t="s">
        <v>96</v>
      </c>
      <c r="I22" s="3" t="s">
        <v>92</v>
      </c>
      <c r="J22" s="3" t="s">
        <v>15</v>
      </c>
      <c r="K22" s="3">
        <v>78.48</v>
      </c>
      <c r="L22" s="3" t="s">
        <v>143</v>
      </c>
      <c r="M22" s="3" t="s">
        <v>119</v>
      </c>
      <c r="N22">
        <f>COUNTIF(E:E,E22)-COUNTIF($E22:$E$238,E22)+1</f>
        <v>18</v>
      </c>
      <c r="O22" t="str">
        <f t="shared" si="0"/>
        <v>Hibesiz</v>
      </c>
    </row>
    <row r="23" spans="1:15" x14ac:dyDescent="0.3">
      <c r="A23" s="2" t="s">
        <v>599</v>
      </c>
      <c r="B23" s="3" t="s">
        <v>378</v>
      </c>
      <c r="C23" s="3" t="s">
        <v>11</v>
      </c>
      <c r="D23" s="3" t="s">
        <v>692</v>
      </c>
      <c r="E23" s="3" t="s">
        <v>723</v>
      </c>
      <c r="F23" s="3" t="s">
        <v>16</v>
      </c>
      <c r="G23" s="6">
        <v>2.91</v>
      </c>
      <c r="H23" s="3" t="s">
        <v>87</v>
      </c>
      <c r="I23" s="3" t="s">
        <v>28</v>
      </c>
      <c r="J23" s="3" t="s">
        <v>15</v>
      </c>
      <c r="K23" s="3">
        <v>77.28</v>
      </c>
      <c r="L23" s="3" t="s">
        <v>144</v>
      </c>
      <c r="M23" s="3" t="s">
        <v>119</v>
      </c>
      <c r="N23">
        <f>COUNTIF(E:E,E23)-COUNTIF($E23:$E$238,E23)+1</f>
        <v>19</v>
      </c>
      <c r="O23" t="str">
        <f t="shared" si="0"/>
        <v>Hibesiz</v>
      </c>
    </row>
    <row r="24" spans="1:15" x14ac:dyDescent="0.3">
      <c r="A24" s="2" t="s">
        <v>600</v>
      </c>
      <c r="B24" s="3" t="s">
        <v>379</v>
      </c>
      <c r="C24" s="3" t="s">
        <v>11</v>
      </c>
      <c r="D24" s="3" t="s">
        <v>693</v>
      </c>
      <c r="E24" s="3" t="s">
        <v>723</v>
      </c>
      <c r="F24" s="3" t="s">
        <v>16</v>
      </c>
      <c r="G24" s="6">
        <v>2.91</v>
      </c>
      <c r="H24" s="3" t="s">
        <v>96</v>
      </c>
      <c r="I24" s="3" t="s">
        <v>92</v>
      </c>
      <c r="J24" s="3" t="s">
        <v>15</v>
      </c>
      <c r="K24" s="3">
        <v>75.28</v>
      </c>
      <c r="L24" s="3" t="s">
        <v>145</v>
      </c>
      <c r="M24" s="3" t="s">
        <v>119</v>
      </c>
      <c r="N24">
        <f>COUNTIF(E:E,E24)-COUNTIF($E24:$E$238,E24)+1</f>
        <v>20</v>
      </c>
      <c r="O24" t="str">
        <f t="shared" si="0"/>
        <v>Hibesiz</v>
      </c>
    </row>
    <row r="25" spans="1:15" x14ac:dyDescent="0.3">
      <c r="A25" s="2" t="s">
        <v>592</v>
      </c>
      <c r="B25" s="3" t="s">
        <v>380</v>
      </c>
      <c r="C25" s="3" t="s">
        <v>11</v>
      </c>
      <c r="D25" s="3" t="s">
        <v>686</v>
      </c>
      <c r="E25" s="3" t="s">
        <v>723</v>
      </c>
      <c r="F25" s="3" t="s">
        <v>16</v>
      </c>
      <c r="G25" s="6">
        <v>2.34</v>
      </c>
      <c r="H25" s="3" t="s">
        <v>96</v>
      </c>
      <c r="I25" s="3" t="s">
        <v>92</v>
      </c>
      <c r="J25" s="3" t="s">
        <v>15</v>
      </c>
      <c r="K25" s="3">
        <v>70.13</v>
      </c>
      <c r="L25" s="3" t="s">
        <v>146</v>
      </c>
      <c r="M25" s="3" t="s">
        <v>119</v>
      </c>
      <c r="N25">
        <f>COUNTIF(E:E,E25)-COUNTIF($E25:$E$238,E25)+1</f>
        <v>21</v>
      </c>
      <c r="O25" t="str">
        <f t="shared" si="0"/>
        <v>Hibesiz</v>
      </c>
    </row>
    <row r="26" spans="1:15" x14ac:dyDescent="0.3">
      <c r="A26" s="2" t="s">
        <v>601</v>
      </c>
      <c r="B26" s="3" t="s">
        <v>381</v>
      </c>
      <c r="C26" s="3" t="s">
        <v>11</v>
      </c>
      <c r="D26" s="3" t="s">
        <v>682</v>
      </c>
      <c r="E26" s="3" t="s">
        <v>724</v>
      </c>
      <c r="F26" s="3" t="s">
        <v>16</v>
      </c>
      <c r="G26" s="6">
        <v>3.9</v>
      </c>
      <c r="H26" s="3" t="s">
        <v>30</v>
      </c>
      <c r="I26" s="3" t="s">
        <v>18</v>
      </c>
      <c r="J26" s="3" t="s">
        <v>15</v>
      </c>
      <c r="K26" s="3">
        <v>95.33</v>
      </c>
      <c r="L26" s="3" t="s">
        <v>147</v>
      </c>
      <c r="M26" s="3" t="s">
        <v>119</v>
      </c>
      <c r="N26">
        <f>COUNTIF(E:E,E26)-COUNTIF($E26:$E$238,E26)+1</f>
        <v>1</v>
      </c>
      <c r="O26" t="str">
        <f t="shared" si="0"/>
        <v>Hibeli</v>
      </c>
    </row>
    <row r="27" spans="1:15" x14ac:dyDescent="0.3">
      <c r="A27" s="2" t="s">
        <v>602</v>
      </c>
      <c r="B27" s="3" t="s">
        <v>382</v>
      </c>
      <c r="C27" s="3" t="s">
        <v>11</v>
      </c>
      <c r="D27" s="3" t="s">
        <v>680</v>
      </c>
      <c r="E27" s="3" t="s">
        <v>724</v>
      </c>
      <c r="F27" s="3" t="s">
        <v>16</v>
      </c>
      <c r="G27" s="6">
        <v>3.46</v>
      </c>
      <c r="H27" s="3" t="s">
        <v>39</v>
      </c>
      <c r="I27" s="3" t="s">
        <v>37</v>
      </c>
      <c r="J27" s="3" t="s">
        <v>15</v>
      </c>
      <c r="K27" s="3">
        <v>92.7</v>
      </c>
      <c r="L27" s="3" t="s">
        <v>148</v>
      </c>
      <c r="M27" s="3" t="s">
        <v>119</v>
      </c>
      <c r="N27">
        <f>COUNTIF(E:E,E27)-COUNTIF($E27:$E$238,E27)+1</f>
        <v>2</v>
      </c>
      <c r="O27" t="str">
        <f t="shared" si="0"/>
        <v>Hibeli</v>
      </c>
    </row>
    <row r="28" spans="1:15" x14ac:dyDescent="0.3">
      <c r="A28" s="2" t="s">
        <v>589</v>
      </c>
      <c r="B28" s="3" t="s">
        <v>383</v>
      </c>
      <c r="C28" s="3" t="s">
        <v>11</v>
      </c>
      <c r="D28" s="3" t="s">
        <v>685</v>
      </c>
      <c r="E28" s="3" t="s">
        <v>724</v>
      </c>
      <c r="F28" s="3" t="s">
        <v>16</v>
      </c>
      <c r="G28" s="6">
        <v>3.31</v>
      </c>
      <c r="H28" s="3" t="s">
        <v>70</v>
      </c>
      <c r="I28" s="3" t="s">
        <v>60</v>
      </c>
      <c r="J28" s="3" t="s">
        <v>15</v>
      </c>
      <c r="K28" s="3">
        <v>86.45</v>
      </c>
      <c r="L28" s="3" t="s">
        <v>149</v>
      </c>
      <c r="M28" s="3" t="s">
        <v>119</v>
      </c>
      <c r="N28">
        <f>COUNTIF(E:E,E28)-COUNTIF($E28:$E$238,E28)+1</f>
        <v>3</v>
      </c>
      <c r="O28" t="str">
        <f t="shared" si="0"/>
        <v>Hibesiz</v>
      </c>
    </row>
    <row r="29" spans="1:15" x14ac:dyDescent="0.3">
      <c r="A29" s="2" t="s">
        <v>603</v>
      </c>
      <c r="B29" s="3" t="s">
        <v>384</v>
      </c>
      <c r="C29" s="3" t="s">
        <v>11</v>
      </c>
      <c r="D29" s="3" t="s">
        <v>694</v>
      </c>
      <c r="E29" s="3" t="s">
        <v>724</v>
      </c>
      <c r="F29" s="3" t="s">
        <v>16</v>
      </c>
      <c r="G29" s="6">
        <v>3.41</v>
      </c>
      <c r="H29" s="3" t="s">
        <v>39</v>
      </c>
      <c r="I29" s="3" t="s">
        <v>37</v>
      </c>
      <c r="J29" s="3" t="s">
        <v>15</v>
      </c>
      <c r="K29" s="3">
        <v>81.62</v>
      </c>
      <c r="L29" s="3" t="s">
        <v>150</v>
      </c>
      <c r="M29" s="3" t="s">
        <v>119</v>
      </c>
      <c r="N29">
        <f>COUNTIF(E:E,E29)-COUNTIF($E29:$E$238,E29)+1</f>
        <v>4</v>
      </c>
      <c r="O29" t="str">
        <f t="shared" si="0"/>
        <v>Hibesiz</v>
      </c>
    </row>
    <row r="30" spans="1:15" x14ac:dyDescent="0.3">
      <c r="A30" s="2" t="s">
        <v>587</v>
      </c>
      <c r="B30" s="3" t="s">
        <v>385</v>
      </c>
      <c r="C30" s="3" t="s">
        <v>11</v>
      </c>
      <c r="D30" s="3" t="s">
        <v>691</v>
      </c>
      <c r="E30" s="3" t="s">
        <v>724</v>
      </c>
      <c r="F30" s="3" t="s">
        <v>16</v>
      </c>
      <c r="G30" s="6">
        <v>3.14</v>
      </c>
      <c r="H30" s="3" t="s">
        <v>52</v>
      </c>
      <c r="I30" s="3" t="s">
        <v>53</v>
      </c>
      <c r="J30" s="3" t="s">
        <v>15</v>
      </c>
      <c r="K30" s="3">
        <v>78.97</v>
      </c>
      <c r="L30" s="3" t="s">
        <v>151</v>
      </c>
      <c r="M30" s="3" t="s">
        <v>119</v>
      </c>
      <c r="N30">
        <f>COUNTIF(E:E,E30)-COUNTIF($E30:$E$238,E30)+1</f>
        <v>5</v>
      </c>
      <c r="O30" t="str">
        <f t="shared" si="0"/>
        <v>Hibesiz</v>
      </c>
    </row>
    <row r="31" spans="1:15" x14ac:dyDescent="0.3">
      <c r="A31" s="2" t="s">
        <v>604</v>
      </c>
      <c r="B31" s="3" t="s">
        <v>386</v>
      </c>
      <c r="C31" s="3" t="s">
        <v>11</v>
      </c>
      <c r="D31" s="3" t="s">
        <v>683</v>
      </c>
      <c r="E31" s="3" t="s">
        <v>724</v>
      </c>
      <c r="F31" s="3" t="s">
        <v>16</v>
      </c>
      <c r="G31" s="6">
        <v>2.57</v>
      </c>
      <c r="H31" s="3" t="s">
        <v>39</v>
      </c>
      <c r="I31" s="3" t="s">
        <v>37</v>
      </c>
      <c r="J31" s="3" t="s">
        <v>15</v>
      </c>
      <c r="K31" s="3">
        <v>77.819999999999993</v>
      </c>
      <c r="L31" s="3" t="s">
        <v>152</v>
      </c>
      <c r="M31" s="3" t="s">
        <v>119</v>
      </c>
      <c r="N31">
        <f>COUNTIF(E:E,E31)-COUNTIF($E31:$E$238,E31)+1</f>
        <v>6</v>
      </c>
      <c r="O31" t="str">
        <f t="shared" si="0"/>
        <v>Hibesiz</v>
      </c>
    </row>
    <row r="32" spans="1:15" x14ac:dyDescent="0.3">
      <c r="A32" s="2" t="s">
        <v>605</v>
      </c>
      <c r="B32" s="3" t="s">
        <v>387</v>
      </c>
      <c r="C32" s="3" t="s">
        <v>11</v>
      </c>
      <c r="D32" s="3" t="s">
        <v>695</v>
      </c>
      <c r="E32" s="3" t="s">
        <v>724</v>
      </c>
      <c r="F32" s="3" t="s">
        <v>16</v>
      </c>
      <c r="G32" s="6">
        <v>3.38</v>
      </c>
      <c r="H32" s="3" t="s">
        <v>70</v>
      </c>
      <c r="I32" s="3" t="s">
        <v>60</v>
      </c>
      <c r="J32" s="3" t="s">
        <v>24</v>
      </c>
      <c r="K32" s="3">
        <v>77.77</v>
      </c>
      <c r="L32" s="3" t="s">
        <v>153</v>
      </c>
      <c r="M32" s="3" t="s">
        <v>119</v>
      </c>
      <c r="N32">
        <f>COUNTIF(E:E,E32)-COUNTIF($E32:$E$238,E32)+1</f>
        <v>7</v>
      </c>
      <c r="O32" t="str">
        <f t="shared" si="0"/>
        <v>Hibesiz</v>
      </c>
    </row>
    <row r="33" spans="1:15" x14ac:dyDescent="0.3">
      <c r="A33" s="2" t="s">
        <v>584</v>
      </c>
      <c r="B33" s="3" t="s">
        <v>388</v>
      </c>
      <c r="C33" s="3" t="s">
        <v>29</v>
      </c>
      <c r="D33" s="3" t="s">
        <v>679</v>
      </c>
      <c r="E33" s="3" t="s">
        <v>738</v>
      </c>
      <c r="F33" s="3" t="s">
        <v>20</v>
      </c>
      <c r="G33" s="6">
        <v>3.78</v>
      </c>
      <c r="H33" s="3" t="s">
        <v>17</v>
      </c>
      <c r="I33" s="3" t="s">
        <v>18</v>
      </c>
      <c r="J33" s="3" t="s">
        <v>15</v>
      </c>
      <c r="K33" s="3">
        <v>95.43</v>
      </c>
      <c r="L33" s="3" t="s">
        <v>154</v>
      </c>
      <c r="M33" s="3" t="s">
        <v>119</v>
      </c>
      <c r="N33">
        <f>COUNTIF(E:E,E33)-COUNTIF($E33:$E$238,E33)+1</f>
        <v>1</v>
      </c>
      <c r="O33" t="str">
        <f t="shared" si="0"/>
        <v>Hibeli</v>
      </c>
    </row>
    <row r="34" spans="1:15" x14ac:dyDescent="0.3">
      <c r="A34" s="2" t="s">
        <v>606</v>
      </c>
      <c r="B34" s="3" t="s">
        <v>389</v>
      </c>
      <c r="C34" s="3" t="s">
        <v>29</v>
      </c>
      <c r="D34" s="3" t="s">
        <v>694</v>
      </c>
      <c r="E34" s="3" t="s">
        <v>738</v>
      </c>
      <c r="F34" s="3" t="s">
        <v>20</v>
      </c>
      <c r="G34" s="6">
        <v>3.06</v>
      </c>
      <c r="H34" s="3" t="s">
        <v>17</v>
      </c>
      <c r="I34" s="3" t="s">
        <v>18</v>
      </c>
      <c r="J34" s="3" t="s">
        <v>15</v>
      </c>
      <c r="K34" s="3">
        <v>70.53</v>
      </c>
      <c r="L34" s="3" t="s">
        <v>155</v>
      </c>
      <c r="M34" s="3" t="s">
        <v>119</v>
      </c>
      <c r="N34">
        <f>COUNTIF(E:E,E34)-COUNTIF($E34:$E$238,E34)+1</f>
        <v>2</v>
      </c>
      <c r="O34" t="str">
        <f t="shared" si="0"/>
        <v>Hibesiz</v>
      </c>
    </row>
    <row r="35" spans="1:15" x14ac:dyDescent="0.3">
      <c r="A35" s="2" t="s">
        <v>607</v>
      </c>
      <c r="B35" s="3" t="s">
        <v>390</v>
      </c>
      <c r="C35" s="3" t="s">
        <v>11</v>
      </c>
      <c r="D35" s="3" t="s">
        <v>682</v>
      </c>
      <c r="E35" s="3" t="s">
        <v>725</v>
      </c>
      <c r="F35" s="3" t="s">
        <v>16</v>
      </c>
      <c r="G35" s="6">
        <v>2.69</v>
      </c>
      <c r="H35" s="3" t="s">
        <v>21</v>
      </c>
      <c r="I35" s="3" t="s">
        <v>22</v>
      </c>
      <c r="J35" s="3" t="s">
        <v>15</v>
      </c>
      <c r="K35" s="3">
        <v>76.22</v>
      </c>
      <c r="L35" s="3" t="s">
        <v>156</v>
      </c>
      <c r="M35" s="3" t="s">
        <v>119</v>
      </c>
      <c r="N35">
        <f>COUNTIF(E:E,E35)-COUNTIF($E35:$E$238,E35)+1</f>
        <v>1</v>
      </c>
      <c r="O35" t="str">
        <f t="shared" si="0"/>
        <v>Hibeli</v>
      </c>
    </row>
    <row r="36" spans="1:15" x14ac:dyDescent="0.3">
      <c r="A36" s="2" t="s">
        <v>596</v>
      </c>
      <c r="B36" s="3" t="s">
        <v>391</v>
      </c>
      <c r="C36" s="3" t="s">
        <v>11</v>
      </c>
      <c r="D36" s="3" t="s">
        <v>696</v>
      </c>
      <c r="E36" s="3" t="s">
        <v>725</v>
      </c>
      <c r="F36" s="3" t="s">
        <v>16</v>
      </c>
      <c r="G36" s="6">
        <v>3.22</v>
      </c>
      <c r="H36" s="3" t="s">
        <v>107</v>
      </c>
      <c r="I36" s="3" t="s">
        <v>37</v>
      </c>
      <c r="J36" s="3" t="s">
        <v>15</v>
      </c>
      <c r="K36" s="3">
        <v>73.900000000000006</v>
      </c>
      <c r="L36" s="3" t="s">
        <v>157</v>
      </c>
      <c r="M36" s="3" t="s">
        <v>119</v>
      </c>
      <c r="N36">
        <f>COUNTIF(E:E,E36)-COUNTIF($E36:$E$238,E36)+1</f>
        <v>2</v>
      </c>
      <c r="O36" t="str">
        <f t="shared" si="0"/>
        <v>Hibeli</v>
      </c>
    </row>
    <row r="37" spans="1:15" x14ac:dyDescent="0.3">
      <c r="A37" s="2" t="s">
        <v>597</v>
      </c>
      <c r="B37" s="3" t="s">
        <v>392</v>
      </c>
      <c r="C37" s="3" t="s">
        <v>11</v>
      </c>
      <c r="D37" s="3" t="s">
        <v>697</v>
      </c>
      <c r="E37" s="3" t="s">
        <v>725</v>
      </c>
      <c r="F37" s="3" t="s">
        <v>16</v>
      </c>
      <c r="G37" s="6">
        <v>2.42</v>
      </c>
      <c r="H37" s="3" t="s">
        <v>21</v>
      </c>
      <c r="I37" s="3" t="s">
        <v>22</v>
      </c>
      <c r="J37" s="3" t="s">
        <v>15</v>
      </c>
      <c r="K37" s="3">
        <v>68.069999999999993</v>
      </c>
      <c r="L37" s="3" t="s">
        <v>158</v>
      </c>
      <c r="M37" s="3" t="s">
        <v>119</v>
      </c>
      <c r="N37">
        <f>COUNTIF(E:E,E37)-COUNTIF($E37:$E$238,E37)+1</f>
        <v>3</v>
      </c>
      <c r="O37" t="str">
        <f t="shared" si="0"/>
        <v>Hibesiz</v>
      </c>
    </row>
    <row r="38" spans="1:15" x14ac:dyDescent="0.3">
      <c r="A38" s="2" t="s">
        <v>597</v>
      </c>
      <c r="B38" s="3" t="s">
        <v>393</v>
      </c>
      <c r="C38" s="3" t="s">
        <v>11</v>
      </c>
      <c r="D38" s="3" t="s">
        <v>698</v>
      </c>
      <c r="E38" s="3" t="s">
        <v>725</v>
      </c>
      <c r="F38" s="3" t="s">
        <v>16</v>
      </c>
      <c r="G38" s="6">
        <v>2.27</v>
      </c>
      <c r="H38" s="3" t="s">
        <v>17</v>
      </c>
      <c r="I38" s="3" t="s">
        <v>18</v>
      </c>
      <c r="J38" s="3" t="s">
        <v>15</v>
      </c>
      <c r="K38" s="3">
        <v>64.319999999999993</v>
      </c>
      <c r="L38" s="3" t="s">
        <v>159</v>
      </c>
      <c r="M38" s="3" t="s">
        <v>119</v>
      </c>
      <c r="N38">
        <f>COUNTIF(E:E,E38)-COUNTIF($E38:$E$238,E38)+1</f>
        <v>4</v>
      </c>
      <c r="O38" t="str">
        <f t="shared" si="0"/>
        <v>Hibesiz</v>
      </c>
    </row>
    <row r="39" spans="1:15" x14ac:dyDescent="0.3">
      <c r="A39" s="2" t="s">
        <v>608</v>
      </c>
      <c r="B39" s="3" t="s">
        <v>394</v>
      </c>
      <c r="C39" s="3" t="s">
        <v>11</v>
      </c>
      <c r="D39" s="3" t="s">
        <v>683</v>
      </c>
      <c r="E39" s="3" t="s">
        <v>725</v>
      </c>
      <c r="F39" s="3" t="s">
        <v>16</v>
      </c>
      <c r="G39" s="6">
        <v>2.4500000000000002</v>
      </c>
      <c r="H39" s="3" t="s">
        <v>49</v>
      </c>
      <c r="I39" s="3" t="s">
        <v>18</v>
      </c>
      <c r="J39" s="3" t="s">
        <v>15</v>
      </c>
      <c r="K39" s="3">
        <v>63.92</v>
      </c>
      <c r="L39" s="3" t="s">
        <v>160</v>
      </c>
      <c r="M39" s="3" t="s">
        <v>119</v>
      </c>
      <c r="N39">
        <f>COUNTIF(E:E,E39)-COUNTIF($E39:$E$238,E39)+1</f>
        <v>5</v>
      </c>
      <c r="O39" t="str">
        <f t="shared" si="0"/>
        <v>Hibesiz</v>
      </c>
    </row>
    <row r="40" spans="1:15" x14ac:dyDescent="0.3">
      <c r="A40" s="2" t="s">
        <v>596</v>
      </c>
      <c r="B40" s="3" t="s">
        <v>395</v>
      </c>
      <c r="C40" s="3" t="s">
        <v>11</v>
      </c>
      <c r="D40" s="3" t="s">
        <v>687</v>
      </c>
      <c r="E40" s="3" t="s">
        <v>725</v>
      </c>
      <c r="F40" s="3" t="s">
        <v>16</v>
      </c>
      <c r="G40" s="6">
        <v>2.44</v>
      </c>
      <c r="H40" s="3" t="s">
        <v>49</v>
      </c>
      <c r="I40" s="3" t="s">
        <v>18</v>
      </c>
      <c r="J40" s="3" t="s">
        <v>15</v>
      </c>
      <c r="K40" s="3">
        <v>57.3</v>
      </c>
      <c r="L40" s="3" t="s">
        <v>161</v>
      </c>
      <c r="M40" s="3" t="s">
        <v>119</v>
      </c>
      <c r="N40">
        <f>COUNTIF(E:E,E40)-COUNTIF($E40:$E$238,E40)+1</f>
        <v>6</v>
      </c>
      <c r="O40" t="str">
        <f t="shared" si="0"/>
        <v>Hibesiz</v>
      </c>
    </row>
    <row r="41" spans="1:15" x14ac:dyDescent="0.3">
      <c r="A41" s="2" t="s">
        <v>609</v>
      </c>
      <c r="B41" s="3" t="s">
        <v>396</v>
      </c>
      <c r="C41" s="3" t="s">
        <v>11</v>
      </c>
      <c r="D41" s="3" t="s">
        <v>699</v>
      </c>
      <c r="E41" s="3" t="s">
        <v>725</v>
      </c>
      <c r="F41" s="3" t="s">
        <v>16</v>
      </c>
      <c r="G41" s="6">
        <v>2.2599999999999998</v>
      </c>
      <c r="H41" s="3" t="s">
        <v>49</v>
      </c>
      <c r="I41" s="3" t="s">
        <v>18</v>
      </c>
      <c r="J41" s="3" t="s">
        <v>15</v>
      </c>
      <c r="K41" s="3">
        <v>54.7</v>
      </c>
      <c r="L41" s="3" t="s">
        <v>162</v>
      </c>
      <c r="M41" s="3" t="s">
        <v>119</v>
      </c>
      <c r="N41">
        <f>COUNTIF(E:E,E41)-COUNTIF($E41:$E$238,E41)+1</f>
        <v>7</v>
      </c>
      <c r="O41" t="str">
        <f t="shared" si="0"/>
        <v>Hibesiz</v>
      </c>
    </row>
    <row r="42" spans="1:15" x14ac:dyDescent="0.3">
      <c r="A42" s="2" t="s">
        <v>591</v>
      </c>
      <c r="B42" s="3" t="s">
        <v>397</v>
      </c>
      <c r="C42" s="3" t="s">
        <v>11</v>
      </c>
      <c r="D42" s="3" t="s">
        <v>689</v>
      </c>
      <c r="E42" s="3" t="s">
        <v>743</v>
      </c>
      <c r="F42" s="3" t="s">
        <v>16</v>
      </c>
      <c r="G42" s="6">
        <v>3.93</v>
      </c>
      <c r="H42" s="3" t="s">
        <v>17</v>
      </c>
      <c r="I42" s="3" t="s">
        <v>18</v>
      </c>
      <c r="J42" s="3" t="s">
        <v>15</v>
      </c>
      <c r="K42" s="3">
        <v>96.68</v>
      </c>
      <c r="L42" s="3" t="s">
        <v>163</v>
      </c>
      <c r="M42" s="3" t="s">
        <v>119</v>
      </c>
      <c r="N42">
        <f>COUNTIF(E:E,E42)-COUNTIF($E42:$E$238,E42)+1</f>
        <v>1</v>
      </c>
      <c r="O42" t="str">
        <f t="shared" si="0"/>
        <v>Hibeli</v>
      </c>
    </row>
    <row r="43" spans="1:15" x14ac:dyDescent="0.3">
      <c r="A43" s="2" t="s">
        <v>610</v>
      </c>
      <c r="B43" s="3" t="s">
        <v>398</v>
      </c>
      <c r="C43" s="3" t="s">
        <v>11</v>
      </c>
      <c r="D43" s="3" t="s">
        <v>678</v>
      </c>
      <c r="E43" s="3" t="s">
        <v>743</v>
      </c>
      <c r="F43" s="3" t="s">
        <v>16</v>
      </c>
      <c r="G43" s="6">
        <v>3.77</v>
      </c>
      <c r="H43" s="3" t="s">
        <v>35</v>
      </c>
      <c r="I43" s="3" t="s">
        <v>18</v>
      </c>
      <c r="J43" s="3" t="s">
        <v>15</v>
      </c>
      <c r="K43" s="3">
        <v>94.82</v>
      </c>
      <c r="L43" s="3" t="s">
        <v>164</v>
      </c>
      <c r="M43" s="3" t="s">
        <v>119</v>
      </c>
      <c r="N43">
        <f>COUNTIF(E:E,E43)-COUNTIF($E43:$E$238,E43)+1</f>
        <v>2</v>
      </c>
      <c r="O43" t="str">
        <f t="shared" si="0"/>
        <v>Hibeli</v>
      </c>
    </row>
    <row r="44" spans="1:15" x14ac:dyDescent="0.3">
      <c r="A44" s="2" t="s">
        <v>596</v>
      </c>
      <c r="B44" s="3" t="s">
        <v>399</v>
      </c>
      <c r="C44" s="3" t="s">
        <v>11</v>
      </c>
      <c r="D44" s="3" t="s">
        <v>682</v>
      </c>
      <c r="E44" s="3" t="s">
        <v>743</v>
      </c>
      <c r="F44" s="3" t="s">
        <v>16</v>
      </c>
      <c r="G44" s="6">
        <v>3.07</v>
      </c>
      <c r="H44" s="3" t="s">
        <v>35</v>
      </c>
      <c r="I44" s="3" t="s">
        <v>18</v>
      </c>
      <c r="J44" s="3" t="s">
        <v>15</v>
      </c>
      <c r="K44" s="3">
        <v>93.65</v>
      </c>
      <c r="L44" s="3" t="s">
        <v>165</v>
      </c>
      <c r="M44" s="3" t="s">
        <v>120</v>
      </c>
      <c r="N44">
        <f>COUNTIF(E:E,E44)-COUNTIF($E44:$E$238,E44)+1</f>
        <v>3</v>
      </c>
      <c r="O44" t="str">
        <f t="shared" si="0"/>
        <v>Hibeli</v>
      </c>
    </row>
    <row r="45" spans="1:15" x14ac:dyDescent="0.3">
      <c r="A45" s="2" t="s">
        <v>596</v>
      </c>
      <c r="B45" s="3" t="s">
        <v>400</v>
      </c>
      <c r="C45" s="3" t="s">
        <v>11</v>
      </c>
      <c r="D45" s="3" t="s">
        <v>691</v>
      </c>
      <c r="E45" s="3" t="s">
        <v>743</v>
      </c>
      <c r="F45" s="3" t="s">
        <v>16</v>
      </c>
      <c r="G45" s="6">
        <v>3.57</v>
      </c>
      <c r="H45" s="3" t="s">
        <v>35</v>
      </c>
      <c r="I45" s="3" t="s">
        <v>18</v>
      </c>
      <c r="J45" s="3" t="s">
        <v>15</v>
      </c>
      <c r="K45" s="3">
        <v>93.48</v>
      </c>
      <c r="L45" s="3" t="s">
        <v>166</v>
      </c>
      <c r="M45" s="3" t="s">
        <v>119</v>
      </c>
      <c r="N45">
        <f>COUNTIF(E:E,E45)-COUNTIF($E45:$E$238,E45)+1</f>
        <v>4</v>
      </c>
      <c r="O45" t="str">
        <f t="shared" si="0"/>
        <v>Hibeli</v>
      </c>
    </row>
    <row r="46" spans="1:15" x14ac:dyDescent="0.3">
      <c r="A46" s="2" t="s">
        <v>611</v>
      </c>
      <c r="B46" s="3" t="s">
        <v>401</v>
      </c>
      <c r="C46" s="3" t="s">
        <v>11</v>
      </c>
      <c r="D46" s="3" t="s">
        <v>691</v>
      </c>
      <c r="E46" s="3" t="s">
        <v>743</v>
      </c>
      <c r="F46" s="3" t="s">
        <v>16</v>
      </c>
      <c r="G46" s="6">
        <v>3.91</v>
      </c>
      <c r="H46" s="3" t="s">
        <v>41</v>
      </c>
      <c r="I46" s="3" t="s">
        <v>42</v>
      </c>
      <c r="J46" s="3" t="s">
        <v>15</v>
      </c>
      <c r="K46" s="3">
        <v>92.45</v>
      </c>
      <c r="L46" s="3" t="s">
        <v>167</v>
      </c>
      <c r="M46" s="3" t="s">
        <v>119</v>
      </c>
      <c r="N46">
        <f>COUNTIF(E:E,E46)-COUNTIF($E46:$E$238,E46)+1</f>
        <v>5</v>
      </c>
      <c r="O46" t="str">
        <f t="shared" si="0"/>
        <v>Hibeli</v>
      </c>
    </row>
    <row r="47" spans="1:15" x14ac:dyDescent="0.3">
      <c r="A47" s="2" t="s">
        <v>611</v>
      </c>
      <c r="B47" s="3" t="s">
        <v>402</v>
      </c>
      <c r="C47" s="3" t="s">
        <v>11</v>
      </c>
      <c r="D47" s="3" t="s">
        <v>685</v>
      </c>
      <c r="E47" s="3" t="s">
        <v>743</v>
      </c>
      <c r="F47" s="3" t="s">
        <v>16</v>
      </c>
      <c r="G47" s="6">
        <v>3.68</v>
      </c>
      <c r="H47" s="3" t="s">
        <v>52</v>
      </c>
      <c r="I47" s="3" t="s">
        <v>53</v>
      </c>
      <c r="J47" s="3" t="s">
        <v>15</v>
      </c>
      <c r="K47" s="3">
        <v>90.77</v>
      </c>
      <c r="L47" s="3" t="s">
        <v>168</v>
      </c>
      <c r="M47" s="3" t="s">
        <v>119</v>
      </c>
      <c r="N47">
        <f>COUNTIF(E:E,E47)-COUNTIF($E47:$E$238,E47)+1</f>
        <v>6</v>
      </c>
      <c r="O47" t="str">
        <f t="shared" si="0"/>
        <v>Hibeli</v>
      </c>
    </row>
    <row r="48" spans="1:15" x14ac:dyDescent="0.3">
      <c r="A48" s="2" t="s">
        <v>612</v>
      </c>
      <c r="B48" s="3" t="s">
        <v>403</v>
      </c>
      <c r="C48" s="3" t="s">
        <v>11</v>
      </c>
      <c r="D48" s="3" t="s">
        <v>694</v>
      </c>
      <c r="E48" s="3" t="s">
        <v>743</v>
      </c>
      <c r="F48" s="3" t="s">
        <v>16</v>
      </c>
      <c r="G48" s="6">
        <v>3.42</v>
      </c>
      <c r="H48" s="3" t="s">
        <v>23</v>
      </c>
      <c r="I48" s="3" t="s">
        <v>18</v>
      </c>
      <c r="J48" s="3" t="s">
        <v>24</v>
      </c>
      <c r="K48" s="3">
        <v>90.23</v>
      </c>
      <c r="L48" s="3" t="s">
        <v>169</v>
      </c>
      <c r="M48" s="3" t="s">
        <v>119</v>
      </c>
      <c r="N48">
        <f>COUNTIF(E:E,E48)-COUNTIF($E48:$E$238,E48)+1</f>
        <v>7</v>
      </c>
      <c r="O48" t="str">
        <f t="shared" si="0"/>
        <v>Hibeli</v>
      </c>
    </row>
    <row r="49" spans="1:15" x14ac:dyDescent="0.3">
      <c r="A49" s="2" t="s">
        <v>608</v>
      </c>
      <c r="B49" s="3" t="s">
        <v>404</v>
      </c>
      <c r="C49" s="3" t="s">
        <v>11</v>
      </c>
      <c r="D49" s="3" t="s">
        <v>700</v>
      </c>
      <c r="E49" s="3" t="s">
        <v>743</v>
      </c>
      <c r="F49" s="3" t="s">
        <v>16</v>
      </c>
      <c r="G49" s="6">
        <v>3.5</v>
      </c>
      <c r="H49" s="3" t="s">
        <v>55</v>
      </c>
      <c r="I49" s="3" t="s">
        <v>56</v>
      </c>
      <c r="J49" s="3" t="s">
        <v>15</v>
      </c>
      <c r="K49" s="3">
        <v>90.17</v>
      </c>
      <c r="L49" s="3" t="s">
        <v>170</v>
      </c>
      <c r="M49" s="3" t="s">
        <v>119</v>
      </c>
      <c r="N49">
        <f>COUNTIF(E:E,E49)-COUNTIF($E49:$E$238,E49)+1</f>
        <v>8</v>
      </c>
      <c r="O49" t="str">
        <f t="shared" si="0"/>
        <v>Hibesiz</v>
      </c>
    </row>
    <row r="50" spans="1:15" x14ac:dyDescent="0.3">
      <c r="A50" s="2" t="s">
        <v>613</v>
      </c>
      <c r="B50" s="3" t="s">
        <v>405</v>
      </c>
      <c r="C50" s="3" t="s">
        <v>11</v>
      </c>
      <c r="D50" s="3" t="s">
        <v>689</v>
      </c>
      <c r="E50" s="3" t="s">
        <v>743</v>
      </c>
      <c r="F50" s="3" t="s">
        <v>16</v>
      </c>
      <c r="G50" s="6">
        <v>3.66</v>
      </c>
      <c r="H50" s="3" t="s">
        <v>41</v>
      </c>
      <c r="I50" s="3" t="s">
        <v>42</v>
      </c>
      <c r="J50" s="3" t="s">
        <v>15</v>
      </c>
      <c r="K50" s="3">
        <v>89.03</v>
      </c>
      <c r="L50" s="3" t="s">
        <v>171</v>
      </c>
      <c r="M50" s="3" t="s">
        <v>119</v>
      </c>
      <c r="N50">
        <f>COUNTIF(E:E,E50)-COUNTIF($E50:$E$238,E50)+1</f>
        <v>9</v>
      </c>
      <c r="O50" t="str">
        <f t="shared" si="0"/>
        <v>Hibesiz</v>
      </c>
    </row>
    <row r="51" spans="1:15" x14ac:dyDescent="0.3">
      <c r="A51" s="2" t="s">
        <v>593</v>
      </c>
      <c r="B51" s="3" t="s">
        <v>406</v>
      </c>
      <c r="C51" s="3" t="s">
        <v>11</v>
      </c>
      <c r="D51" s="3" t="s">
        <v>701</v>
      </c>
      <c r="E51" s="3" t="s">
        <v>743</v>
      </c>
      <c r="F51" s="3" t="s">
        <v>16</v>
      </c>
      <c r="G51" s="6">
        <v>3.52</v>
      </c>
      <c r="H51" s="3" t="s">
        <v>64</v>
      </c>
      <c r="I51" s="3" t="s">
        <v>28</v>
      </c>
      <c r="J51" s="3" t="s">
        <v>15</v>
      </c>
      <c r="K51" s="3">
        <v>88.4</v>
      </c>
      <c r="L51" s="3" t="s">
        <v>172</v>
      </c>
      <c r="M51" s="3" t="s">
        <v>119</v>
      </c>
      <c r="N51">
        <f>COUNTIF(E:E,E51)-COUNTIF($E51:$E$238,E51)+1</f>
        <v>10</v>
      </c>
      <c r="O51" t="str">
        <f t="shared" si="0"/>
        <v>Hibesiz</v>
      </c>
    </row>
    <row r="52" spans="1:15" x14ac:dyDescent="0.3">
      <c r="A52" s="2" t="s">
        <v>608</v>
      </c>
      <c r="B52" s="3" t="s">
        <v>407</v>
      </c>
      <c r="C52" s="3" t="s">
        <v>11</v>
      </c>
      <c r="D52" s="3" t="s">
        <v>690</v>
      </c>
      <c r="E52" s="3" t="s">
        <v>743</v>
      </c>
      <c r="F52" s="3" t="s">
        <v>16</v>
      </c>
      <c r="G52" s="6">
        <v>3.25</v>
      </c>
      <c r="H52" s="3" t="s">
        <v>23</v>
      </c>
      <c r="I52" s="3" t="s">
        <v>18</v>
      </c>
      <c r="J52" s="3" t="s">
        <v>24</v>
      </c>
      <c r="K52" s="3">
        <v>88.25</v>
      </c>
      <c r="L52" s="3" t="s">
        <v>173</v>
      </c>
      <c r="M52" s="3" t="s">
        <v>120</v>
      </c>
      <c r="N52">
        <f>COUNTIF(E:E,E52)-COUNTIF($E52:$E$238,E52)+1</f>
        <v>11</v>
      </c>
      <c r="O52" t="str">
        <f t="shared" si="0"/>
        <v>Hibesiz</v>
      </c>
    </row>
    <row r="53" spans="1:15" x14ac:dyDescent="0.3">
      <c r="A53" s="2" t="s">
        <v>614</v>
      </c>
      <c r="B53" s="3" t="s">
        <v>408</v>
      </c>
      <c r="C53" s="3" t="s">
        <v>11</v>
      </c>
      <c r="D53" s="3" t="s">
        <v>682</v>
      </c>
      <c r="E53" s="3" t="s">
        <v>743</v>
      </c>
      <c r="F53" s="3" t="s">
        <v>16</v>
      </c>
      <c r="G53" s="6">
        <v>3.61</v>
      </c>
      <c r="H53" s="3" t="s">
        <v>41</v>
      </c>
      <c r="I53" s="3" t="s">
        <v>42</v>
      </c>
      <c r="J53" s="3" t="s">
        <v>15</v>
      </c>
      <c r="K53" s="3">
        <v>87.45</v>
      </c>
      <c r="L53" s="3" t="s">
        <v>174</v>
      </c>
      <c r="M53" s="3" t="s">
        <v>119</v>
      </c>
      <c r="N53">
        <f>COUNTIF(E:E,E53)-COUNTIF($E53:$E$238,E53)+1</f>
        <v>12</v>
      </c>
      <c r="O53" t="str">
        <f t="shared" si="0"/>
        <v>Hibesiz</v>
      </c>
    </row>
    <row r="54" spans="1:15" x14ac:dyDescent="0.3">
      <c r="A54" s="2" t="s">
        <v>615</v>
      </c>
      <c r="B54" s="3" t="s">
        <v>409</v>
      </c>
      <c r="C54" s="3" t="s">
        <v>11</v>
      </c>
      <c r="D54" s="3" t="s">
        <v>702</v>
      </c>
      <c r="E54" s="3" t="s">
        <v>743</v>
      </c>
      <c r="F54" s="3" t="s">
        <v>16</v>
      </c>
      <c r="G54" s="6">
        <v>3.04</v>
      </c>
      <c r="H54" s="3" t="s">
        <v>55</v>
      </c>
      <c r="I54" s="3" t="s">
        <v>56</v>
      </c>
      <c r="J54" s="3" t="s">
        <v>15</v>
      </c>
      <c r="K54" s="3">
        <v>86.8</v>
      </c>
      <c r="L54" s="3" t="s">
        <v>175</v>
      </c>
      <c r="M54" s="3" t="s">
        <v>119</v>
      </c>
      <c r="N54">
        <f>COUNTIF(E:E,E54)-COUNTIF($E54:$E$238,E54)+1</f>
        <v>13</v>
      </c>
      <c r="O54" t="str">
        <f t="shared" si="0"/>
        <v>Hibesiz</v>
      </c>
    </row>
    <row r="55" spans="1:15" x14ac:dyDescent="0.3">
      <c r="A55" s="2" t="s">
        <v>616</v>
      </c>
      <c r="B55" s="3" t="s">
        <v>410</v>
      </c>
      <c r="C55" s="3" t="s">
        <v>11</v>
      </c>
      <c r="D55" s="3" t="s">
        <v>686</v>
      </c>
      <c r="E55" s="3" t="s">
        <v>743</v>
      </c>
      <c r="F55" s="3" t="s">
        <v>16</v>
      </c>
      <c r="G55" s="6">
        <v>2.94</v>
      </c>
      <c r="H55" s="3" t="s">
        <v>77</v>
      </c>
      <c r="I55" s="3" t="s">
        <v>42</v>
      </c>
      <c r="J55" s="3" t="s">
        <v>15</v>
      </c>
      <c r="K55" s="3">
        <v>84.63</v>
      </c>
      <c r="L55" s="3" t="s">
        <v>176</v>
      </c>
      <c r="M55" s="3" t="s">
        <v>119</v>
      </c>
      <c r="N55">
        <f>COUNTIF(E:E,E55)-COUNTIF($E55:$E$238,E55)+1</f>
        <v>14</v>
      </c>
      <c r="O55" t="str">
        <f t="shared" si="0"/>
        <v>Hibesiz</v>
      </c>
    </row>
    <row r="56" spans="1:15" x14ac:dyDescent="0.3">
      <c r="A56" s="2" t="s">
        <v>617</v>
      </c>
      <c r="B56" s="3" t="s">
        <v>411</v>
      </c>
      <c r="C56" s="3" t="s">
        <v>11</v>
      </c>
      <c r="D56" s="3" t="s">
        <v>703</v>
      </c>
      <c r="E56" s="3" t="s">
        <v>743</v>
      </c>
      <c r="F56" s="3" t="s">
        <v>16</v>
      </c>
      <c r="G56" s="6">
        <v>2.65</v>
      </c>
      <c r="H56" s="3" t="s">
        <v>82</v>
      </c>
      <c r="I56" s="3" t="s">
        <v>22</v>
      </c>
      <c r="J56" s="3" t="s">
        <v>15</v>
      </c>
      <c r="K56" s="3">
        <v>83.25</v>
      </c>
      <c r="L56" s="3" t="s">
        <v>177</v>
      </c>
      <c r="M56" s="3" t="s">
        <v>119</v>
      </c>
      <c r="N56">
        <f>COUNTIF(E:E,E56)-COUNTIF($E56:$E$238,E56)+1</f>
        <v>15</v>
      </c>
      <c r="O56" t="str">
        <f t="shared" si="0"/>
        <v>Hibesiz</v>
      </c>
    </row>
    <row r="57" spans="1:15" x14ac:dyDescent="0.3">
      <c r="A57" s="2" t="s">
        <v>592</v>
      </c>
      <c r="B57" s="3" t="s">
        <v>412</v>
      </c>
      <c r="C57" s="3" t="s">
        <v>11</v>
      </c>
      <c r="D57" s="3" t="s">
        <v>704</v>
      </c>
      <c r="E57" s="3" t="s">
        <v>743</v>
      </c>
      <c r="F57" s="3" t="s">
        <v>16</v>
      </c>
      <c r="G57" s="6">
        <v>3.32</v>
      </c>
      <c r="H57" s="3" t="s">
        <v>77</v>
      </c>
      <c r="I57" s="3" t="s">
        <v>42</v>
      </c>
      <c r="J57" s="3" t="s">
        <v>15</v>
      </c>
      <c r="K57" s="3">
        <v>83.07</v>
      </c>
      <c r="L57" s="3" t="s">
        <v>178</v>
      </c>
      <c r="M57" s="3" t="s">
        <v>119</v>
      </c>
      <c r="N57">
        <f>COUNTIF(E:E,E57)-COUNTIF($E57:$E$238,E57)+1</f>
        <v>16</v>
      </c>
      <c r="O57" t="str">
        <f t="shared" si="0"/>
        <v>Hibesiz</v>
      </c>
    </row>
    <row r="58" spans="1:15" x14ac:dyDescent="0.3">
      <c r="A58" s="2" t="s">
        <v>618</v>
      </c>
      <c r="B58" s="3" t="s">
        <v>413</v>
      </c>
      <c r="C58" s="3" t="s">
        <v>11</v>
      </c>
      <c r="D58" s="3" t="s">
        <v>705</v>
      </c>
      <c r="E58" s="3" t="s">
        <v>743</v>
      </c>
      <c r="F58" s="3" t="s">
        <v>16</v>
      </c>
      <c r="G58" s="6">
        <v>3.21</v>
      </c>
      <c r="H58" s="3" t="s">
        <v>23</v>
      </c>
      <c r="I58" s="3" t="s">
        <v>18</v>
      </c>
      <c r="J58" s="3" t="s">
        <v>15</v>
      </c>
      <c r="K58" s="3">
        <v>78.28</v>
      </c>
      <c r="L58" s="3" t="s">
        <v>179</v>
      </c>
      <c r="M58" s="3" t="s">
        <v>119</v>
      </c>
      <c r="N58">
        <f>COUNTIF(E:E,E58)-COUNTIF($E58:$E$238,E58)+1</f>
        <v>17</v>
      </c>
      <c r="O58" t="str">
        <f t="shared" si="0"/>
        <v>Hibesiz</v>
      </c>
    </row>
    <row r="59" spans="1:15" x14ac:dyDescent="0.3">
      <c r="A59" s="2" t="s">
        <v>619</v>
      </c>
      <c r="B59" s="3" t="s">
        <v>414</v>
      </c>
      <c r="C59" s="3" t="s">
        <v>11</v>
      </c>
      <c r="D59" s="3" t="s">
        <v>686</v>
      </c>
      <c r="E59" s="3" t="s">
        <v>743</v>
      </c>
      <c r="F59" s="3" t="s">
        <v>16</v>
      </c>
      <c r="G59" s="6">
        <v>2.69</v>
      </c>
      <c r="H59" s="3" t="s">
        <v>103</v>
      </c>
      <c r="I59" s="3" t="s">
        <v>60</v>
      </c>
      <c r="J59" s="3" t="s">
        <v>15</v>
      </c>
      <c r="K59" s="3">
        <v>75.22</v>
      </c>
      <c r="L59" s="3" t="s">
        <v>180</v>
      </c>
      <c r="M59" s="3" t="s">
        <v>119</v>
      </c>
      <c r="N59">
        <f>COUNTIF(E:E,E59)-COUNTIF($E59:$E$238,E59)+1</f>
        <v>18</v>
      </c>
      <c r="O59" t="str">
        <f t="shared" si="0"/>
        <v>Hibesiz</v>
      </c>
    </row>
    <row r="60" spans="1:15" x14ac:dyDescent="0.3">
      <c r="A60" s="2" t="s">
        <v>620</v>
      </c>
      <c r="B60" s="3" t="s">
        <v>415</v>
      </c>
      <c r="C60" s="3" t="s">
        <v>11</v>
      </c>
      <c r="D60" s="3" t="s">
        <v>695</v>
      </c>
      <c r="E60" s="3" t="s">
        <v>743</v>
      </c>
      <c r="F60" s="3" t="s">
        <v>16</v>
      </c>
      <c r="G60" s="6">
        <v>2.5499999999999998</v>
      </c>
      <c r="H60" s="3" t="s">
        <v>103</v>
      </c>
      <c r="I60" s="3" t="s">
        <v>60</v>
      </c>
      <c r="J60" s="3" t="s">
        <v>15</v>
      </c>
      <c r="K60" s="3">
        <v>74.08</v>
      </c>
      <c r="L60" s="3" t="s">
        <v>181</v>
      </c>
      <c r="M60" s="3" t="s">
        <v>119</v>
      </c>
      <c r="N60">
        <f>COUNTIF(E:E,E60)-COUNTIF($E60:$E$238,E60)+1</f>
        <v>19</v>
      </c>
      <c r="O60" t="str">
        <f t="shared" si="0"/>
        <v>Hibesiz</v>
      </c>
    </row>
    <row r="61" spans="1:15" x14ac:dyDescent="0.3">
      <c r="A61" s="2" t="s">
        <v>621</v>
      </c>
      <c r="B61" s="3" t="s">
        <v>416</v>
      </c>
      <c r="C61" s="3" t="s">
        <v>11</v>
      </c>
      <c r="D61" s="3" t="s">
        <v>688</v>
      </c>
      <c r="E61" s="3" t="s">
        <v>743</v>
      </c>
      <c r="F61" s="3" t="s">
        <v>16</v>
      </c>
      <c r="G61" s="6">
        <v>3.04</v>
      </c>
      <c r="H61" s="3" t="s">
        <v>112</v>
      </c>
      <c r="I61" s="3" t="s">
        <v>53</v>
      </c>
      <c r="J61" s="3" t="s">
        <v>15</v>
      </c>
      <c r="K61" s="3">
        <v>69.3</v>
      </c>
      <c r="L61" s="3" t="s">
        <v>182</v>
      </c>
      <c r="M61" s="3" t="s">
        <v>119</v>
      </c>
      <c r="N61">
        <f>COUNTIF(E:E,E61)-COUNTIF($E61:$E$238,E61)+1</f>
        <v>20</v>
      </c>
      <c r="O61" t="str">
        <f t="shared" si="0"/>
        <v>Hibesiz</v>
      </c>
    </row>
    <row r="62" spans="1:15" x14ac:dyDescent="0.3">
      <c r="A62" s="2" t="s">
        <v>622</v>
      </c>
      <c r="B62" s="3" t="s">
        <v>417</v>
      </c>
      <c r="C62" s="3" t="s">
        <v>11</v>
      </c>
      <c r="D62" s="3" t="s">
        <v>706</v>
      </c>
      <c r="E62" s="3" t="s">
        <v>743</v>
      </c>
      <c r="F62" s="3" t="s">
        <v>16</v>
      </c>
      <c r="G62" s="6">
        <v>2.69</v>
      </c>
      <c r="H62" s="3" t="s">
        <v>103</v>
      </c>
      <c r="I62" s="3" t="s">
        <v>60</v>
      </c>
      <c r="J62" s="3" t="s">
        <v>15</v>
      </c>
      <c r="K62" s="3">
        <v>56.72</v>
      </c>
      <c r="L62" s="3" t="s">
        <v>183</v>
      </c>
      <c r="M62" s="3" t="s">
        <v>119</v>
      </c>
      <c r="N62">
        <f>COUNTIF(E:E,E62)-COUNTIF($E62:$E$238,E62)+1</f>
        <v>21</v>
      </c>
      <c r="O62" t="str">
        <f t="shared" si="0"/>
        <v>Hibesiz</v>
      </c>
    </row>
    <row r="63" spans="1:15" x14ac:dyDescent="0.3">
      <c r="A63" s="2" t="s">
        <v>623</v>
      </c>
      <c r="B63" s="3" t="s">
        <v>418</v>
      </c>
      <c r="C63" s="3" t="s">
        <v>29</v>
      </c>
      <c r="D63" s="3" t="s">
        <v>707</v>
      </c>
      <c r="E63" s="3" t="s">
        <v>115</v>
      </c>
      <c r="F63" s="3" t="s">
        <v>20</v>
      </c>
      <c r="G63" s="6">
        <v>3.5</v>
      </c>
      <c r="H63" s="3" t="s">
        <v>79</v>
      </c>
      <c r="I63" s="3" t="s">
        <v>51</v>
      </c>
      <c r="J63" s="3" t="s">
        <v>15</v>
      </c>
      <c r="K63" s="3">
        <v>83.67</v>
      </c>
      <c r="L63" s="3" t="s">
        <v>184</v>
      </c>
      <c r="M63" s="3" t="s">
        <v>119</v>
      </c>
      <c r="N63">
        <f>COUNTIF(E:E,E63)-COUNTIF($E63:$E$238,E63)+1</f>
        <v>1</v>
      </c>
      <c r="O63" t="str">
        <f t="shared" si="0"/>
        <v>Hibeli</v>
      </c>
    </row>
    <row r="64" spans="1:15" x14ac:dyDescent="0.3">
      <c r="A64" s="2" t="s">
        <v>624</v>
      </c>
      <c r="B64" s="3" t="s">
        <v>419</v>
      </c>
      <c r="C64" s="3" t="s">
        <v>29</v>
      </c>
      <c r="D64" s="3" t="s">
        <v>684</v>
      </c>
      <c r="E64" s="3" t="s">
        <v>115</v>
      </c>
      <c r="F64" s="3" t="s">
        <v>20</v>
      </c>
      <c r="G64" s="6">
        <v>3</v>
      </c>
      <c r="H64" s="3" t="s">
        <v>38</v>
      </c>
      <c r="I64" s="3" t="s">
        <v>22</v>
      </c>
      <c r="J64" s="3" t="s">
        <v>24</v>
      </c>
      <c r="K64" s="3">
        <v>81.83</v>
      </c>
      <c r="L64" s="3" t="s">
        <v>185</v>
      </c>
      <c r="M64" s="3" t="s">
        <v>119</v>
      </c>
      <c r="N64">
        <f>COUNTIF(E:E,E64)-COUNTIF($E64:$E$238,E64)+1</f>
        <v>2</v>
      </c>
      <c r="O64" t="str">
        <f t="shared" si="0"/>
        <v>Hibesiz</v>
      </c>
    </row>
    <row r="65" spans="1:15" x14ac:dyDescent="0.3">
      <c r="A65" s="2" t="s">
        <v>625</v>
      </c>
      <c r="B65" s="3" t="s">
        <v>420</v>
      </c>
      <c r="C65" s="3" t="s">
        <v>29</v>
      </c>
      <c r="D65" s="3" t="s">
        <v>707</v>
      </c>
      <c r="E65" s="3" t="s">
        <v>115</v>
      </c>
      <c r="F65" s="3" t="s">
        <v>20</v>
      </c>
      <c r="G65" s="6">
        <v>3.2</v>
      </c>
      <c r="H65" s="3" t="s">
        <v>61</v>
      </c>
      <c r="I65" s="3" t="s">
        <v>37</v>
      </c>
      <c r="J65" s="3" t="s">
        <v>15</v>
      </c>
      <c r="K65" s="3">
        <v>72.67</v>
      </c>
      <c r="L65" s="3" t="s">
        <v>186</v>
      </c>
      <c r="M65" s="3" t="s">
        <v>119</v>
      </c>
      <c r="N65">
        <f>COUNTIF(E:E,E65)-COUNTIF($E65:$E$238,E65)+1</f>
        <v>3</v>
      </c>
      <c r="O65" t="str">
        <f t="shared" si="0"/>
        <v>Hibesiz</v>
      </c>
    </row>
    <row r="66" spans="1:15" x14ac:dyDescent="0.3">
      <c r="A66" s="2" t="s">
        <v>593</v>
      </c>
      <c r="B66" s="3" t="s">
        <v>421</v>
      </c>
      <c r="C66" s="3" t="s">
        <v>11</v>
      </c>
      <c r="D66" s="3" t="s">
        <v>691</v>
      </c>
      <c r="E66" s="3" t="s">
        <v>726</v>
      </c>
      <c r="F66" s="3" t="s">
        <v>26</v>
      </c>
      <c r="G66" s="6">
        <v>3.36</v>
      </c>
      <c r="H66" s="3" t="s">
        <v>61</v>
      </c>
      <c r="I66" s="3" t="s">
        <v>37</v>
      </c>
      <c r="J66" s="3" t="s">
        <v>15</v>
      </c>
      <c r="K66" s="3">
        <v>89.03</v>
      </c>
      <c r="L66" s="3" t="s">
        <v>187</v>
      </c>
      <c r="M66" s="3" t="s">
        <v>119</v>
      </c>
      <c r="N66">
        <f>COUNTIF(E:E,E66)-COUNTIF($E66:$E$238,E66)+1</f>
        <v>1</v>
      </c>
      <c r="O66" t="str">
        <f t="shared" ref="O66:O129" si="1">IF(N66=1,"Hibeli",IF(N66&lt;=ROUND(COUNTIF(E:E,E66)*$Q$2,0),"Hibeli","Hibesiz"))</f>
        <v>Hibeli</v>
      </c>
    </row>
    <row r="67" spans="1:15" x14ac:dyDescent="0.3">
      <c r="A67" s="2" t="s">
        <v>597</v>
      </c>
      <c r="B67" s="3" t="s">
        <v>422</v>
      </c>
      <c r="C67" s="3" t="s">
        <v>11</v>
      </c>
      <c r="D67" s="3" t="s">
        <v>694</v>
      </c>
      <c r="E67" s="3" t="s">
        <v>726</v>
      </c>
      <c r="F67" s="3" t="s">
        <v>26</v>
      </c>
      <c r="G67" s="6">
        <v>3.5</v>
      </c>
      <c r="H67" s="3" t="s">
        <v>67</v>
      </c>
      <c r="I67" s="3" t="s">
        <v>68</v>
      </c>
      <c r="J67" s="3" t="s">
        <v>15</v>
      </c>
      <c r="K67" s="3">
        <v>87.17</v>
      </c>
      <c r="L67" s="3" t="s">
        <v>188</v>
      </c>
      <c r="M67" s="3" t="s">
        <v>119</v>
      </c>
      <c r="N67">
        <f>COUNTIF(E:E,E67)-COUNTIF($E67:$E$238,E67)+1</f>
        <v>2</v>
      </c>
      <c r="O67" t="str">
        <f t="shared" si="1"/>
        <v>Hibeli</v>
      </c>
    </row>
    <row r="68" spans="1:15" x14ac:dyDescent="0.3">
      <c r="A68" s="2" t="s">
        <v>591</v>
      </c>
      <c r="B68" s="3" t="s">
        <v>423</v>
      </c>
      <c r="C68" s="3" t="s">
        <v>11</v>
      </c>
      <c r="D68" s="3" t="s">
        <v>681</v>
      </c>
      <c r="E68" s="3" t="s">
        <v>726</v>
      </c>
      <c r="F68" s="3" t="s">
        <v>26</v>
      </c>
      <c r="G68" s="6">
        <v>3.67</v>
      </c>
      <c r="H68" s="3" t="s">
        <v>67</v>
      </c>
      <c r="I68" s="3" t="s">
        <v>68</v>
      </c>
      <c r="J68" s="3" t="s">
        <v>15</v>
      </c>
      <c r="K68" s="3">
        <v>86.15</v>
      </c>
      <c r="L68" s="3" t="s">
        <v>189</v>
      </c>
      <c r="M68" s="3" t="s">
        <v>119</v>
      </c>
      <c r="N68">
        <f>COUNTIF(E:E,E68)-COUNTIF($E68:$E$238,E68)+1</f>
        <v>3</v>
      </c>
      <c r="O68" t="str">
        <f t="shared" si="1"/>
        <v>Hibeli</v>
      </c>
    </row>
    <row r="69" spans="1:15" x14ac:dyDescent="0.3">
      <c r="A69" s="2" t="s">
        <v>626</v>
      </c>
      <c r="B69" s="3" t="s">
        <v>424</v>
      </c>
      <c r="C69" s="3" t="s">
        <v>11</v>
      </c>
      <c r="D69" s="3" t="s">
        <v>691</v>
      </c>
      <c r="E69" s="3" t="s">
        <v>726</v>
      </c>
      <c r="F69" s="3" t="s">
        <v>26</v>
      </c>
      <c r="G69" s="6">
        <v>3.08</v>
      </c>
      <c r="H69" s="3" t="s">
        <v>78</v>
      </c>
      <c r="I69" s="3" t="s">
        <v>68</v>
      </c>
      <c r="J69" s="3" t="s">
        <v>15</v>
      </c>
      <c r="K69" s="3">
        <v>84.27</v>
      </c>
      <c r="L69" s="3" t="s">
        <v>190</v>
      </c>
      <c r="M69" s="3" t="s">
        <v>120</v>
      </c>
      <c r="N69">
        <f>COUNTIF(E:E,E69)-COUNTIF($E69:$E$238,E69)+1</f>
        <v>4</v>
      </c>
      <c r="O69" t="str">
        <f t="shared" si="1"/>
        <v>Hibesiz</v>
      </c>
    </row>
    <row r="70" spans="1:15" x14ac:dyDescent="0.3">
      <c r="A70" s="2" t="s">
        <v>627</v>
      </c>
      <c r="B70" s="3" t="s">
        <v>425</v>
      </c>
      <c r="C70" s="3" t="s">
        <v>11</v>
      </c>
      <c r="D70" s="3" t="s">
        <v>698</v>
      </c>
      <c r="E70" s="3" t="s">
        <v>726</v>
      </c>
      <c r="F70" s="3" t="s">
        <v>26</v>
      </c>
      <c r="G70" s="6">
        <v>3.46</v>
      </c>
      <c r="H70" s="3" t="s">
        <v>64</v>
      </c>
      <c r="I70" s="3" t="s">
        <v>28</v>
      </c>
      <c r="J70" s="3" t="s">
        <v>15</v>
      </c>
      <c r="K70" s="3">
        <v>83.7</v>
      </c>
      <c r="L70" s="3" t="s">
        <v>191</v>
      </c>
      <c r="M70" s="3" t="s">
        <v>119</v>
      </c>
      <c r="N70">
        <f>COUNTIF(E:E,E70)-COUNTIF($E70:$E$238,E70)+1</f>
        <v>5</v>
      </c>
      <c r="O70" t="str">
        <f t="shared" si="1"/>
        <v>Hibesiz</v>
      </c>
    </row>
    <row r="71" spans="1:15" x14ac:dyDescent="0.3">
      <c r="A71" s="2" t="s">
        <v>628</v>
      </c>
      <c r="B71" s="3" t="s">
        <v>426</v>
      </c>
      <c r="C71" s="3" t="s">
        <v>11</v>
      </c>
      <c r="D71" s="3" t="s">
        <v>698</v>
      </c>
      <c r="E71" s="3" t="s">
        <v>726</v>
      </c>
      <c r="F71" s="3" t="s">
        <v>26</v>
      </c>
      <c r="G71" s="6">
        <v>2.71</v>
      </c>
      <c r="H71" s="3" t="s">
        <v>64</v>
      </c>
      <c r="I71" s="3" t="s">
        <v>28</v>
      </c>
      <c r="J71" s="3" t="s">
        <v>15</v>
      </c>
      <c r="K71" s="3">
        <v>83.45</v>
      </c>
      <c r="L71" s="3" t="s">
        <v>192</v>
      </c>
      <c r="M71" s="3" t="s">
        <v>119</v>
      </c>
      <c r="N71">
        <f>COUNTIF(E:E,E71)-COUNTIF($E71:$E$238,E71)+1</f>
        <v>6</v>
      </c>
      <c r="O71" t="str">
        <f t="shared" si="1"/>
        <v>Hibesiz</v>
      </c>
    </row>
    <row r="72" spans="1:15" x14ac:dyDescent="0.3">
      <c r="A72" s="2" t="s">
        <v>597</v>
      </c>
      <c r="B72" s="3" t="s">
        <v>427</v>
      </c>
      <c r="C72" s="3" t="s">
        <v>11</v>
      </c>
      <c r="D72" s="3" t="s">
        <v>703</v>
      </c>
      <c r="E72" s="3" t="s">
        <v>726</v>
      </c>
      <c r="F72" s="3" t="s">
        <v>26</v>
      </c>
      <c r="G72" s="6">
        <v>2.81</v>
      </c>
      <c r="H72" s="3" t="s">
        <v>64</v>
      </c>
      <c r="I72" s="3" t="s">
        <v>28</v>
      </c>
      <c r="J72" s="3" t="s">
        <v>15</v>
      </c>
      <c r="K72" s="3">
        <v>82.12</v>
      </c>
      <c r="L72" s="3" t="s">
        <v>193</v>
      </c>
      <c r="M72" s="3" t="s">
        <v>119</v>
      </c>
      <c r="N72">
        <f>COUNTIF(E:E,E72)-COUNTIF($E72:$E$238,E72)+1</f>
        <v>7</v>
      </c>
      <c r="O72" t="str">
        <f t="shared" si="1"/>
        <v>Hibesiz</v>
      </c>
    </row>
    <row r="73" spans="1:15" x14ac:dyDescent="0.3">
      <c r="A73" s="2" t="s">
        <v>597</v>
      </c>
      <c r="B73" s="3" t="s">
        <v>428</v>
      </c>
      <c r="C73" s="3" t="s">
        <v>11</v>
      </c>
      <c r="D73" s="3" t="s">
        <v>708</v>
      </c>
      <c r="E73" s="3" t="s">
        <v>726</v>
      </c>
      <c r="F73" s="3" t="s">
        <v>26</v>
      </c>
      <c r="G73" s="6">
        <v>3.11</v>
      </c>
      <c r="H73" s="3" t="s">
        <v>64</v>
      </c>
      <c r="I73" s="3" t="s">
        <v>28</v>
      </c>
      <c r="J73" s="3" t="s">
        <v>15</v>
      </c>
      <c r="K73" s="3">
        <v>81.62</v>
      </c>
      <c r="L73" s="3" t="s">
        <v>194</v>
      </c>
      <c r="M73" s="3" t="s">
        <v>119</v>
      </c>
      <c r="N73">
        <f>COUNTIF(E:E,E73)-COUNTIF($E73:$E$238,E73)+1</f>
        <v>8</v>
      </c>
      <c r="O73" t="str">
        <f t="shared" si="1"/>
        <v>Hibesiz</v>
      </c>
    </row>
    <row r="74" spans="1:15" x14ac:dyDescent="0.3">
      <c r="A74" s="2" t="s">
        <v>628</v>
      </c>
      <c r="B74" s="3" t="s">
        <v>429</v>
      </c>
      <c r="C74" s="3" t="s">
        <v>11</v>
      </c>
      <c r="D74" s="3" t="s">
        <v>678</v>
      </c>
      <c r="E74" s="3" t="s">
        <v>726</v>
      </c>
      <c r="F74" s="3" t="s">
        <v>26</v>
      </c>
      <c r="G74" s="6">
        <v>2.86</v>
      </c>
      <c r="H74" s="3" t="s">
        <v>91</v>
      </c>
      <c r="I74" s="3" t="s">
        <v>92</v>
      </c>
      <c r="J74" s="3" t="s">
        <v>15</v>
      </c>
      <c r="K74" s="3">
        <v>81.2</v>
      </c>
      <c r="L74" s="3" t="s">
        <v>195</v>
      </c>
      <c r="M74" s="3" t="s">
        <v>119</v>
      </c>
      <c r="N74">
        <f>COUNTIF(E:E,E74)-COUNTIF($E74:$E$238,E74)+1</f>
        <v>9</v>
      </c>
      <c r="O74" t="str">
        <f t="shared" si="1"/>
        <v>Hibesiz</v>
      </c>
    </row>
    <row r="75" spans="1:15" x14ac:dyDescent="0.3">
      <c r="A75" s="2" t="s">
        <v>628</v>
      </c>
      <c r="B75" s="3" t="s">
        <v>430</v>
      </c>
      <c r="C75" s="3" t="s">
        <v>11</v>
      </c>
      <c r="D75" s="3" t="s">
        <v>709</v>
      </c>
      <c r="E75" s="3" t="s">
        <v>726</v>
      </c>
      <c r="F75" s="3" t="s">
        <v>26</v>
      </c>
      <c r="G75" s="6">
        <v>3.67</v>
      </c>
      <c r="H75" s="3" t="s">
        <v>91</v>
      </c>
      <c r="I75" s="3" t="s">
        <v>92</v>
      </c>
      <c r="J75" s="3" t="s">
        <v>15</v>
      </c>
      <c r="K75" s="3">
        <v>80.150000000000006</v>
      </c>
      <c r="L75" s="3" t="s">
        <v>196</v>
      </c>
      <c r="M75" s="3" t="s">
        <v>119</v>
      </c>
      <c r="N75">
        <f>COUNTIF(E:E,E75)-COUNTIF($E75:$E$238,E75)+1</f>
        <v>10</v>
      </c>
      <c r="O75" t="str">
        <f t="shared" si="1"/>
        <v>Hibesiz</v>
      </c>
    </row>
    <row r="76" spans="1:15" x14ac:dyDescent="0.3">
      <c r="A76" s="2" t="s">
        <v>629</v>
      </c>
      <c r="B76" s="3" t="s">
        <v>431</v>
      </c>
      <c r="C76" s="3" t="s">
        <v>29</v>
      </c>
      <c r="D76" s="3" t="s">
        <v>679</v>
      </c>
      <c r="E76" s="3" t="s">
        <v>744</v>
      </c>
      <c r="F76" s="3" t="s">
        <v>20</v>
      </c>
      <c r="G76" s="6">
        <v>3</v>
      </c>
      <c r="H76" s="3" t="s">
        <v>76</v>
      </c>
      <c r="I76" s="3" t="s">
        <v>22</v>
      </c>
      <c r="J76" s="3" t="s">
        <v>15</v>
      </c>
      <c r="K76" s="3">
        <v>84.83</v>
      </c>
      <c r="L76" s="3" t="s">
        <v>197</v>
      </c>
      <c r="M76" s="3" t="s">
        <v>119</v>
      </c>
      <c r="N76">
        <f>COUNTIF(E:E,E76)-COUNTIF($E76:$E$238,E76)+1</f>
        <v>1</v>
      </c>
      <c r="O76" t="str">
        <f t="shared" si="1"/>
        <v>Hibeli</v>
      </c>
    </row>
    <row r="77" spans="1:15" x14ac:dyDescent="0.3">
      <c r="A77" s="2" t="s">
        <v>587</v>
      </c>
      <c r="B77" s="3" t="s">
        <v>432</v>
      </c>
      <c r="C77" s="3" t="s">
        <v>11</v>
      </c>
      <c r="D77" s="3" t="s">
        <v>704</v>
      </c>
      <c r="E77" s="3" t="s">
        <v>727</v>
      </c>
      <c r="F77" s="3" t="s">
        <v>16</v>
      </c>
      <c r="G77" s="6">
        <v>3.41</v>
      </c>
      <c r="H77" s="3" t="s">
        <v>49</v>
      </c>
      <c r="I77" s="3" t="s">
        <v>18</v>
      </c>
      <c r="J77" s="3" t="s">
        <v>15</v>
      </c>
      <c r="K77" s="3">
        <v>91.12</v>
      </c>
      <c r="L77" s="3" t="s">
        <v>198</v>
      </c>
      <c r="M77" s="3" t="s">
        <v>119</v>
      </c>
      <c r="N77">
        <f>COUNTIF(E:E,E77)-COUNTIF($E77:$E$238,E77)+1</f>
        <v>1</v>
      </c>
      <c r="O77" t="str">
        <f t="shared" si="1"/>
        <v>Hibeli</v>
      </c>
    </row>
    <row r="78" spans="1:15" x14ac:dyDescent="0.3">
      <c r="A78" s="2" t="s">
        <v>596</v>
      </c>
      <c r="B78" s="3" t="s">
        <v>433</v>
      </c>
      <c r="C78" s="3" t="s">
        <v>11</v>
      </c>
      <c r="D78" s="3" t="s">
        <v>687</v>
      </c>
      <c r="E78" s="3" t="s">
        <v>727</v>
      </c>
      <c r="F78" s="3" t="s">
        <v>16</v>
      </c>
      <c r="G78" s="6">
        <v>3.55</v>
      </c>
      <c r="H78" s="3" t="s">
        <v>49</v>
      </c>
      <c r="I78" s="3" t="s">
        <v>18</v>
      </c>
      <c r="J78" s="3" t="s">
        <v>15</v>
      </c>
      <c r="K78" s="3">
        <v>90.25</v>
      </c>
      <c r="L78" s="3" t="s">
        <v>199</v>
      </c>
      <c r="M78" s="3" t="s">
        <v>119</v>
      </c>
      <c r="N78">
        <f>COUNTIF(E:E,E78)-COUNTIF($E78:$E$238,E78)+1</f>
        <v>2</v>
      </c>
      <c r="O78" t="str">
        <f t="shared" si="1"/>
        <v>Hibeli</v>
      </c>
    </row>
    <row r="79" spans="1:15" x14ac:dyDescent="0.3">
      <c r="A79" s="2" t="s">
        <v>608</v>
      </c>
      <c r="B79" s="3" t="s">
        <v>434</v>
      </c>
      <c r="C79" s="3" t="s">
        <v>11</v>
      </c>
      <c r="D79" s="3" t="s">
        <v>685</v>
      </c>
      <c r="E79" s="3" t="s">
        <v>727</v>
      </c>
      <c r="F79" s="3" t="s">
        <v>16</v>
      </c>
      <c r="G79" s="6">
        <v>3.64</v>
      </c>
      <c r="H79" s="3" t="s">
        <v>58</v>
      </c>
      <c r="I79" s="3" t="s">
        <v>37</v>
      </c>
      <c r="J79" s="3" t="s">
        <v>15</v>
      </c>
      <c r="K79" s="3">
        <v>89.3</v>
      </c>
      <c r="L79" s="3" t="s">
        <v>200</v>
      </c>
      <c r="M79" s="3" t="s">
        <v>119</v>
      </c>
      <c r="N79">
        <f>COUNTIF(E:E,E79)-COUNTIF($E79:$E$238,E79)+1</f>
        <v>3</v>
      </c>
      <c r="O79" t="str">
        <f t="shared" si="1"/>
        <v>Hibeli</v>
      </c>
    </row>
    <row r="80" spans="1:15" x14ac:dyDescent="0.3">
      <c r="A80" s="2" t="s">
        <v>610</v>
      </c>
      <c r="B80" s="3" t="s">
        <v>435</v>
      </c>
      <c r="C80" s="3" t="s">
        <v>11</v>
      </c>
      <c r="D80" s="3" t="s">
        <v>689</v>
      </c>
      <c r="E80" s="3" t="s">
        <v>727</v>
      </c>
      <c r="F80" s="3" t="s">
        <v>16</v>
      </c>
      <c r="G80" s="6">
        <v>3.31</v>
      </c>
      <c r="H80" s="3" t="s">
        <v>38</v>
      </c>
      <c r="I80" s="3" t="s">
        <v>22</v>
      </c>
      <c r="J80" s="3" t="s">
        <v>15</v>
      </c>
      <c r="K80" s="3">
        <v>88.45</v>
      </c>
      <c r="L80" s="3" t="s">
        <v>201</v>
      </c>
      <c r="M80" s="3" t="s">
        <v>119</v>
      </c>
      <c r="N80">
        <f>COUNTIF(E:E,E80)-COUNTIF($E80:$E$238,E80)+1</f>
        <v>4</v>
      </c>
      <c r="O80" t="str">
        <f t="shared" si="1"/>
        <v>Hibeli</v>
      </c>
    </row>
    <row r="81" spans="1:15" x14ac:dyDescent="0.3">
      <c r="A81" s="2" t="s">
        <v>607</v>
      </c>
      <c r="B81" s="3" t="s">
        <v>436</v>
      </c>
      <c r="C81" s="3" t="s">
        <v>11</v>
      </c>
      <c r="D81" s="3" t="s">
        <v>700</v>
      </c>
      <c r="E81" s="3" t="s">
        <v>727</v>
      </c>
      <c r="F81" s="3" t="s">
        <v>16</v>
      </c>
      <c r="G81" s="6">
        <v>3.36</v>
      </c>
      <c r="H81" s="3" t="s">
        <v>58</v>
      </c>
      <c r="I81" s="3" t="s">
        <v>37</v>
      </c>
      <c r="J81" s="3" t="s">
        <v>15</v>
      </c>
      <c r="K81" s="3">
        <v>86.03</v>
      </c>
      <c r="L81" s="3" t="s">
        <v>202</v>
      </c>
      <c r="M81" s="3" t="s">
        <v>119</v>
      </c>
      <c r="N81">
        <f>COUNTIF(E:E,E81)-COUNTIF($E81:$E$238,E81)+1</f>
        <v>5</v>
      </c>
      <c r="O81" t="str">
        <f t="shared" si="1"/>
        <v>Hibeli</v>
      </c>
    </row>
    <row r="82" spans="1:15" x14ac:dyDescent="0.3">
      <c r="A82" s="2" t="s">
        <v>630</v>
      </c>
      <c r="B82" s="3" t="s">
        <v>437</v>
      </c>
      <c r="C82" s="3" t="s">
        <v>11</v>
      </c>
      <c r="D82" s="3" t="s">
        <v>702</v>
      </c>
      <c r="E82" s="3" t="s">
        <v>727</v>
      </c>
      <c r="F82" s="3" t="s">
        <v>16</v>
      </c>
      <c r="G82" s="6">
        <v>3.36</v>
      </c>
      <c r="H82" s="3" t="s">
        <v>58</v>
      </c>
      <c r="I82" s="3" t="s">
        <v>37</v>
      </c>
      <c r="J82" s="3" t="s">
        <v>15</v>
      </c>
      <c r="K82" s="3">
        <v>86.03</v>
      </c>
      <c r="L82" s="3" t="s">
        <v>203</v>
      </c>
      <c r="M82" s="3" t="s">
        <v>119</v>
      </c>
      <c r="N82">
        <f>COUNTIF(E:E,E82)-COUNTIF($E82:$E$238,E82)+1</f>
        <v>6</v>
      </c>
      <c r="O82" t="str">
        <f t="shared" si="1"/>
        <v>Hibeli</v>
      </c>
    </row>
    <row r="83" spans="1:15" x14ac:dyDescent="0.3">
      <c r="A83" s="2" t="s">
        <v>589</v>
      </c>
      <c r="B83" s="3" t="s">
        <v>438</v>
      </c>
      <c r="C83" s="3" t="s">
        <v>11</v>
      </c>
      <c r="D83" s="3" t="s">
        <v>689</v>
      </c>
      <c r="E83" s="3" t="s">
        <v>727</v>
      </c>
      <c r="F83" s="3" t="s">
        <v>16</v>
      </c>
      <c r="G83" s="6">
        <v>3.1</v>
      </c>
      <c r="H83" s="3" t="s">
        <v>38</v>
      </c>
      <c r="I83" s="3" t="s">
        <v>22</v>
      </c>
      <c r="J83" s="3" t="s">
        <v>15</v>
      </c>
      <c r="K83" s="3">
        <v>83</v>
      </c>
      <c r="L83" s="3" t="s">
        <v>204</v>
      </c>
      <c r="M83" s="3" t="s">
        <v>119</v>
      </c>
      <c r="N83">
        <f>COUNTIF(E:E,E83)-COUNTIF($E83:$E$238,E83)+1</f>
        <v>7</v>
      </c>
      <c r="O83" t="str">
        <f t="shared" si="1"/>
        <v>Hibesiz</v>
      </c>
    </row>
    <row r="84" spans="1:15" x14ac:dyDescent="0.3">
      <c r="A84" s="2" t="s">
        <v>590</v>
      </c>
      <c r="B84" s="3" t="s">
        <v>439</v>
      </c>
      <c r="C84" s="3" t="s">
        <v>11</v>
      </c>
      <c r="D84" s="3" t="s">
        <v>689</v>
      </c>
      <c r="E84" s="3" t="s">
        <v>727</v>
      </c>
      <c r="F84" s="3" t="s">
        <v>16</v>
      </c>
      <c r="G84" s="6">
        <v>3.29</v>
      </c>
      <c r="H84" s="3" t="s">
        <v>23</v>
      </c>
      <c r="I84" s="3" t="s">
        <v>18</v>
      </c>
      <c r="J84" s="3" t="s">
        <v>15</v>
      </c>
      <c r="K84" s="3">
        <v>81.72</v>
      </c>
      <c r="L84" s="3" t="s">
        <v>205</v>
      </c>
      <c r="M84" s="3" t="s">
        <v>119</v>
      </c>
      <c r="N84">
        <f>COUNTIF(E:E,E84)-COUNTIF($E84:$E$238,E84)+1</f>
        <v>8</v>
      </c>
      <c r="O84" t="str">
        <f t="shared" si="1"/>
        <v>Hibesiz</v>
      </c>
    </row>
    <row r="85" spans="1:15" x14ac:dyDescent="0.3">
      <c r="A85" s="2" t="s">
        <v>608</v>
      </c>
      <c r="B85" s="3" t="s">
        <v>440</v>
      </c>
      <c r="C85" s="3" t="s">
        <v>11</v>
      </c>
      <c r="D85" s="3" t="s">
        <v>682</v>
      </c>
      <c r="E85" s="3" t="s">
        <v>727</v>
      </c>
      <c r="F85" s="3" t="s">
        <v>16</v>
      </c>
      <c r="G85" s="6">
        <v>2.6</v>
      </c>
      <c r="H85" s="3" t="s">
        <v>88</v>
      </c>
      <c r="I85" s="3" t="s">
        <v>89</v>
      </c>
      <c r="J85" s="3" t="s">
        <v>15</v>
      </c>
      <c r="K85" s="3">
        <v>81.67</v>
      </c>
      <c r="L85" s="3" t="s">
        <v>206</v>
      </c>
      <c r="M85" s="3" t="s">
        <v>119</v>
      </c>
      <c r="N85">
        <f>COUNTIF(E:E,E85)-COUNTIF($E85:$E$238,E85)+1</f>
        <v>9</v>
      </c>
      <c r="O85" t="str">
        <f t="shared" si="1"/>
        <v>Hibesiz</v>
      </c>
    </row>
    <row r="86" spans="1:15" x14ac:dyDescent="0.3">
      <c r="A86" s="2" t="s">
        <v>593</v>
      </c>
      <c r="B86" s="3" t="s">
        <v>441</v>
      </c>
      <c r="C86" s="3" t="s">
        <v>11</v>
      </c>
      <c r="D86" s="3" t="s">
        <v>681</v>
      </c>
      <c r="E86" s="3" t="s">
        <v>727</v>
      </c>
      <c r="F86" s="3" t="s">
        <v>16</v>
      </c>
      <c r="G86" s="6">
        <v>2.38</v>
      </c>
      <c r="H86" s="3" t="s">
        <v>23</v>
      </c>
      <c r="I86" s="3" t="s">
        <v>18</v>
      </c>
      <c r="J86" s="3" t="s">
        <v>15</v>
      </c>
      <c r="K86" s="3">
        <v>76.099999999999994</v>
      </c>
      <c r="L86" s="3" t="s">
        <v>207</v>
      </c>
      <c r="M86" s="3" t="s">
        <v>119</v>
      </c>
      <c r="N86">
        <f>COUNTIF(E:E,E86)-COUNTIF($E86:$E$238,E86)+1</f>
        <v>10</v>
      </c>
      <c r="O86" t="str">
        <f t="shared" si="1"/>
        <v>Hibesiz</v>
      </c>
    </row>
    <row r="87" spans="1:15" x14ac:dyDescent="0.3">
      <c r="A87" s="2" t="s">
        <v>608</v>
      </c>
      <c r="B87" s="3" t="s">
        <v>442</v>
      </c>
      <c r="C87" s="3" t="s">
        <v>11</v>
      </c>
      <c r="D87" s="3" t="s">
        <v>683</v>
      </c>
      <c r="E87" s="3" t="s">
        <v>727</v>
      </c>
      <c r="F87" s="3" t="s">
        <v>16</v>
      </c>
      <c r="G87" s="6">
        <v>2.4</v>
      </c>
      <c r="H87" s="3" t="s">
        <v>23</v>
      </c>
      <c r="I87" s="3" t="s">
        <v>18</v>
      </c>
      <c r="J87" s="3" t="s">
        <v>15</v>
      </c>
      <c r="K87" s="3">
        <v>74.83</v>
      </c>
      <c r="L87" s="3" t="s">
        <v>208</v>
      </c>
      <c r="M87" s="3" t="s">
        <v>119</v>
      </c>
      <c r="N87">
        <f>COUNTIF(E:E,E87)-COUNTIF($E87:$E$238,E87)+1</f>
        <v>11</v>
      </c>
      <c r="O87" t="str">
        <f t="shared" si="1"/>
        <v>Hibesiz</v>
      </c>
    </row>
    <row r="88" spans="1:15" x14ac:dyDescent="0.3">
      <c r="A88" s="2" t="s">
        <v>592</v>
      </c>
      <c r="B88" s="3" t="s">
        <v>443</v>
      </c>
      <c r="C88" s="3" t="s">
        <v>11</v>
      </c>
      <c r="D88" s="3" t="s">
        <v>708</v>
      </c>
      <c r="E88" s="3" t="s">
        <v>727</v>
      </c>
      <c r="F88" s="3" t="s">
        <v>16</v>
      </c>
      <c r="G88" s="6">
        <v>2.2000000000000002</v>
      </c>
      <c r="H88" s="3" t="s">
        <v>105</v>
      </c>
      <c r="I88" s="3" t="s">
        <v>106</v>
      </c>
      <c r="J88" s="3" t="s">
        <v>15</v>
      </c>
      <c r="K88" s="3">
        <v>74.5</v>
      </c>
      <c r="L88" s="3" t="s">
        <v>209</v>
      </c>
      <c r="M88" s="3" t="s">
        <v>119</v>
      </c>
      <c r="N88">
        <f>COUNTIF(E:E,E88)-COUNTIF($E88:$E$238,E88)+1</f>
        <v>12</v>
      </c>
      <c r="O88" t="str">
        <f t="shared" si="1"/>
        <v>Hibesiz</v>
      </c>
    </row>
    <row r="89" spans="1:15" x14ac:dyDescent="0.3">
      <c r="A89" s="2" t="s">
        <v>586</v>
      </c>
      <c r="B89" s="3" t="s">
        <v>444</v>
      </c>
      <c r="C89" s="3" t="s">
        <v>11</v>
      </c>
      <c r="D89" s="3" t="s">
        <v>701</v>
      </c>
      <c r="E89" s="3" t="s">
        <v>727</v>
      </c>
      <c r="F89" s="3" t="s">
        <v>16</v>
      </c>
      <c r="G89" s="6">
        <v>2.93</v>
      </c>
      <c r="H89" s="3" t="s">
        <v>82</v>
      </c>
      <c r="I89" s="3" t="s">
        <v>22</v>
      </c>
      <c r="J89" s="3" t="s">
        <v>15</v>
      </c>
      <c r="K89" s="3">
        <v>72.52</v>
      </c>
      <c r="L89" s="3" t="s">
        <v>210</v>
      </c>
      <c r="M89" s="3" t="s">
        <v>119</v>
      </c>
      <c r="N89">
        <f>COUNTIF(E:E,E89)-COUNTIF($E89:$E$238,E89)+1</f>
        <v>13</v>
      </c>
      <c r="O89" t="str">
        <f t="shared" si="1"/>
        <v>Hibesiz</v>
      </c>
    </row>
    <row r="90" spans="1:15" x14ac:dyDescent="0.3">
      <c r="A90" s="2" t="s">
        <v>628</v>
      </c>
      <c r="B90" s="3" t="s">
        <v>445</v>
      </c>
      <c r="C90" s="3" t="s">
        <v>11</v>
      </c>
      <c r="D90" s="3" t="s">
        <v>709</v>
      </c>
      <c r="E90" s="3" t="s">
        <v>727</v>
      </c>
      <c r="F90" s="3" t="s">
        <v>16</v>
      </c>
      <c r="G90" s="6">
        <v>2.57</v>
      </c>
      <c r="H90" s="3" t="s">
        <v>88</v>
      </c>
      <c r="I90" s="3" t="s">
        <v>89</v>
      </c>
      <c r="J90" s="3" t="s">
        <v>15</v>
      </c>
      <c r="K90" s="3">
        <v>69.819999999999993</v>
      </c>
      <c r="L90" s="3" t="s">
        <v>211</v>
      </c>
      <c r="M90" s="3" t="s">
        <v>119</v>
      </c>
      <c r="N90">
        <f>COUNTIF(E:E,E90)-COUNTIF($E90:$E$238,E90)+1</f>
        <v>14</v>
      </c>
      <c r="O90" t="str">
        <f t="shared" si="1"/>
        <v>Hibesiz</v>
      </c>
    </row>
    <row r="91" spans="1:15" x14ac:dyDescent="0.3">
      <c r="A91" s="2" t="s">
        <v>597</v>
      </c>
      <c r="B91" s="3" t="s">
        <v>446</v>
      </c>
      <c r="C91" s="3" t="s">
        <v>11</v>
      </c>
      <c r="D91" s="3" t="s">
        <v>690</v>
      </c>
      <c r="E91" s="3" t="s">
        <v>727</v>
      </c>
      <c r="F91" s="3" t="s">
        <v>16</v>
      </c>
      <c r="G91" s="6">
        <v>2.5099999999999998</v>
      </c>
      <c r="H91" s="3" t="s">
        <v>105</v>
      </c>
      <c r="I91" s="3" t="s">
        <v>106</v>
      </c>
      <c r="J91" s="3" t="s">
        <v>15</v>
      </c>
      <c r="K91" s="3">
        <v>69.62</v>
      </c>
      <c r="L91" s="3" t="s">
        <v>212</v>
      </c>
      <c r="M91" s="3" t="s">
        <v>119</v>
      </c>
      <c r="N91">
        <f>COUNTIF(E:E,E91)-COUNTIF($E91:$E$238,E91)+1</f>
        <v>15</v>
      </c>
      <c r="O91" t="str">
        <f t="shared" si="1"/>
        <v>Hibesiz</v>
      </c>
    </row>
    <row r="92" spans="1:15" x14ac:dyDescent="0.3">
      <c r="A92" s="2" t="s">
        <v>631</v>
      </c>
      <c r="B92" s="3" t="s">
        <v>447</v>
      </c>
      <c r="C92" s="3" t="s">
        <v>11</v>
      </c>
      <c r="D92" s="3" t="s">
        <v>710</v>
      </c>
      <c r="E92" s="3" t="s">
        <v>727</v>
      </c>
      <c r="F92" s="3" t="s">
        <v>16</v>
      </c>
      <c r="G92" s="6">
        <v>2.2799999999999998</v>
      </c>
      <c r="H92" s="3" t="s">
        <v>36</v>
      </c>
      <c r="I92" s="3" t="s">
        <v>37</v>
      </c>
      <c r="J92" s="3" t="s">
        <v>15</v>
      </c>
      <c r="K92" s="3">
        <v>64.930000000000007</v>
      </c>
      <c r="L92" s="3" t="s">
        <v>213</v>
      </c>
      <c r="M92" s="3" t="s">
        <v>119</v>
      </c>
      <c r="N92">
        <f>COUNTIF(E:E,E92)-COUNTIF($E92:$E$238,E92)+1</f>
        <v>16</v>
      </c>
      <c r="O92" t="str">
        <f t="shared" si="1"/>
        <v>Hibesiz</v>
      </c>
    </row>
    <row r="93" spans="1:15" x14ac:dyDescent="0.3">
      <c r="A93" s="2" t="s">
        <v>632</v>
      </c>
      <c r="B93" s="3" t="s">
        <v>448</v>
      </c>
      <c r="C93" s="3" t="s">
        <v>11</v>
      </c>
      <c r="D93" s="3" t="s">
        <v>697</v>
      </c>
      <c r="E93" s="3" t="s">
        <v>727</v>
      </c>
      <c r="F93" s="3" t="s">
        <v>16</v>
      </c>
      <c r="G93" s="6">
        <v>2.42</v>
      </c>
      <c r="H93" s="3" t="s">
        <v>36</v>
      </c>
      <c r="I93" s="3" t="s">
        <v>37</v>
      </c>
      <c r="J93" s="3" t="s">
        <v>15</v>
      </c>
      <c r="K93" s="3">
        <v>62.57</v>
      </c>
      <c r="L93" s="3" t="s">
        <v>214</v>
      </c>
      <c r="M93" s="3" t="s">
        <v>119</v>
      </c>
      <c r="N93">
        <f>COUNTIF(E:E,E93)-COUNTIF($E93:$E$238,E93)+1</f>
        <v>17</v>
      </c>
      <c r="O93" t="str">
        <f t="shared" si="1"/>
        <v>Hibesiz</v>
      </c>
    </row>
    <row r="94" spans="1:15" x14ac:dyDescent="0.3">
      <c r="A94" s="2" t="s">
        <v>589</v>
      </c>
      <c r="B94" s="3" t="s">
        <v>449</v>
      </c>
      <c r="C94" s="3" t="s">
        <v>11</v>
      </c>
      <c r="D94" s="3" t="s">
        <v>706</v>
      </c>
      <c r="E94" s="3" t="s">
        <v>728</v>
      </c>
      <c r="F94" s="3" t="s">
        <v>12</v>
      </c>
      <c r="G94" s="6">
        <v>95.76</v>
      </c>
      <c r="H94" s="3" t="s">
        <v>45</v>
      </c>
      <c r="I94" s="3" t="s">
        <v>46</v>
      </c>
      <c r="J94" s="3" t="s">
        <v>15</v>
      </c>
      <c r="K94" s="3">
        <v>91.38</v>
      </c>
      <c r="L94" s="3" t="s">
        <v>215</v>
      </c>
      <c r="M94" s="3" t="s">
        <v>119</v>
      </c>
      <c r="N94">
        <f>COUNTIF(E:E,E94)-COUNTIF($E94:$E$238,E94)+1</f>
        <v>1</v>
      </c>
      <c r="O94" t="str">
        <f t="shared" si="1"/>
        <v>Hibeli</v>
      </c>
    </row>
    <row r="95" spans="1:15" x14ac:dyDescent="0.3">
      <c r="A95" s="2" t="s">
        <v>596</v>
      </c>
      <c r="B95" s="3" t="s">
        <v>450</v>
      </c>
      <c r="C95" s="3" t="s">
        <v>11</v>
      </c>
      <c r="D95" s="3" t="s">
        <v>706</v>
      </c>
      <c r="E95" s="3" t="s">
        <v>728</v>
      </c>
      <c r="F95" s="3" t="s">
        <v>12</v>
      </c>
      <c r="G95" s="6">
        <v>3.74</v>
      </c>
      <c r="H95" s="3" t="s">
        <v>54</v>
      </c>
      <c r="I95" s="3" t="s">
        <v>22</v>
      </c>
      <c r="J95" s="3" t="s">
        <v>15</v>
      </c>
      <c r="K95" s="3">
        <v>90.47</v>
      </c>
      <c r="L95" s="3" t="s">
        <v>216</v>
      </c>
      <c r="M95" s="3" t="s">
        <v>119</v>
      </c>
      <c r="N95">
        <f>COUNTIF(E:E,E95)-COUNTIF($E95:$E$238,E95)+1</f>
        <v>2</v>
      </c>
      <c r="O95" t="str">
        <f t="shared" si="1"/>
        <v>Hibeli</v>
      </c>
    </row>
    <row r="96" spans="1:15" x14ac:dyDescent="0.3">
      <c r="A96" s="2" t="s">
        <v>608</v>
      </c>
      <c r="B96" s="3" t="s">
        <v>451</v>
      </c>
      <c r="C96" s="3" t="s">
        <v>11</v>
      </c>
      <c r="D96" s="3" t="s">
        <v>681</v>
      </c>
      <c r="E96" s="3" t="s">
        <v>728</v>
      </c>
      <c r="F96" s="3" t="s">
        <v>12</v>
      </c>
      <c r="G96" s="6">
        <v>3.26</v>
      </c>
      <c r="H96" s="3" t="s">
        <v>35</v>
      </c>
      <c r="I96" s="3" t="s">
        <v>18</v>
      </c>
      <c r="J96" s="3" t="s">
        <v>15</v>
      </c>
      <c r="K96" s="3">
        <v>77.87</v>
      </c>
      <c r="L96" s="3" t="s">
        <v>217</v>
      </c>
      <c r="M96" s="3" t="s">
        <v>119</v>
      </c>
      <c r="N96">
        <f>COUNTIF(E:E,E96)-COUNTIF($E96:$E$238,E96)+1</f>
        <v>3</v>
      </c>
      <c r="O96" t="str">
        <f t="shared" si="1"/>
        <v>Hibeli</v>
      </c>
    </row>
    <row r="97" spans="1:15" x14ac:dyDescent="0.3">
      <c r="A97" s="2" t="s">
        <v>592</v>
      </c>
      <c r="B97" s="3" t="s">
        <v>452</v>
      </c>
      <c r="C97" s="3" t="s">
        <v>11</v>
      </c>
      <c r="D97" s="3" t="s">
        <v>682</v>
      </c>
      <c r="E97" s="3" t="s">
        <v>728</v>
      </c>
      <c r="F97" s="3" t="s">
        <v>12</v>
      </c>
      <c r="G97" s="6">
        <v>3.18</v>
      </c>
      <c r="H97" s="3" t="s">
        <v>35</v>
      </c>
      <c r="I97" s="3" t="s">
        <v>18</v>
      </c>
      <c r="J97" s="3" t="s">
        <v>15</v>
      </c>
      <c r="K97" s="3">
        <v>76.930000000000007</v>
      </c>
      <c r="L97" s="3" t="s">
        <v>218</v>
      </c>
      <c r="M97" s="3" t="s">
        <v>119</v>
      </c>
      <c r="N97">
        <f>COUNTIF(E:E,E97)-COUNTIF($E97:$E$238,E97)+1</f>
        <v>4</v>
      </c>
      <c r="O97" t="str">
        <f t="shared" si="1"/>
        <v>Hibesiz</v>
      </c>
    </row>
    <row r="98" spans="1:15" x14ac:dyDescent="0.3">
      <c r="A98" s="2" t="s">
        <v>608</v>
      </c>
      <c r="B98" s="3" t="s">
        <v>453</v>
      </c>
      <c r="C98" s="3" t="s">
        <v>11</v>
      </c>
      <c r="D98" s="3" t="s">
        <v>705</v>
      </c>
      <c r="E98" s="3" t="s">
        <v>728</v>
      </c>
      <c r="F98" s="3" t="s">
        <v>12</v>
      </c>
      <c r="G98" s="6">
        <v>2.72</v>
      </c>
      <c r="H98" s="3" t="s">
        <v>83</v>
      </c>
      <c r="I98" s="3" t="s">
        <v>42</v>
      </c>
      <c r="J98" s="3" t="s">
        <v>15</v>
      </c>
      <c r="K98" s="3">
        <v>75.569999999999993</v>
      </c>
      <c r="L98" s="3" t="s">
        <v>219</v>
      </c>
      <c r="M98" s="3" t="s">
        <v>119</v>
      </c>
      <c r="N98">
        <f>COUNTIF(E:E,E98)-COUNTIF($E98:$E$238,E98)+1</f>
        <v>5</v>
      </c>
      <c r="O98" t="str">
        <f t="shared" si="1"/>
        <v>Hibesiz</v>
      </c>
    </row>
    <row r="99" spans="1:15" x14ac:dyDescent="0.3">
      <c r="A99" s="2" t="s">
        <v>628</v>
      </c>
      <c r="B99" s="3" t="s">
        <v>454</v>
      </c>
      <c r="C99" s="3" t="s">
        <v>11</v>
      </c>
      <c r="D99" s="3" t="s">
        <v>687</v>
      </c>
      <c r="E99" s="3" t="s">
        <v>728</v>
      </c>
      <c r="F99" s="3" t="s">
        <v>12</v>
      </c>
      <c r="G99" s="6">
        <v>3.24</v>
      </c>
      <c r="H99" s="3" t="s">
        <v>104</v>
      </c>
      <c r="I99" s="3" t="s">
        <v>22</v>
      </c>
      <c r="J99" s="3" t="s">
        <v>15</v>
      </c>
      <c r="K99" s="3">
        <v>75.13</v>
      </c>
      <c r="L99" s="3" t="s">
        <v>220</v>
      </c>
      <c r="M99" s="3" t="s">
        <v>119</v>
      </c>
      <c r="N99">
        <f>COUNTIF(E:E,E99)-COUNTIF($E99:$E$238,E99)+1</f>
        <v>6</v>
      </c>
      <c r="O99" t="str">
        <f t="shared" si="1"/>
        <v>Hibesiz</v>
      </c>
    </row>
    <row r="100" spans="1:15" x14ac:dyDescent="0.3">
      <c r="A100" s="2" t="s">
        <v>633</v>
      </c>
      <c r="B100" s="3" t="s">
        <v>455</v>
      </c>
      <c r="C100" s="3" t="s">
        <v>11</v>
      </c>
      <c r="D100" s="3" t="s">
        <v>711</v>
      </c>
      <c r="E100" s="3" t="s">
        <v>728</v>
      </c>
      <c r="F100" s="3" t="s">
        <v>12</v>
      </c>
      <c r="G100" s="6">
        <v>3.18</v>
      </c>
      <c r="H100" s="3" t="s">
        <v>104</v>
      </c>
      <c r="I100" s="3" t="s">
        <v>22</v>
      </c>
      <c r="J100" s="3" t="s">
        <v>15</v>
      </c>
      <c r="K100" s="3">
        <v>74.930000000000007</v>
      </c>
      <c r="L100" s="3" t="s">
        <v>221</v>
      </c>
      <c r="M100" s="3" t="s">
        <v>119</v>
      </c>
      <c r="N100">
        <f>COUNTIF(E:E,E100)-COUNTIF($E100:$E$238,E100)+1</f>
        <v>7</v>
      </c>
      <c r="O100" t="str">
        <f t="shared" si="1"/>
        <v>Hibesiz</v>
      </c>
    </row>
    <row r="101" spans="1:15" x14ac:dyDescent="0.3">
      <c r="A101" s="2" t="s">
        <v>634</v>
      </c>
      <c r="B101" s="3" t="s">
        <v>456</v>
      </c>
      <c r="C101" s="3" t="s">
        <v>11</v>
      </c>
      <c r="D101" s="3" t="s">
        <v>712</v>
      </c>
      <c r="E101" s="3" t="s">
        <v>728</v>
      </c>
      <c r="F101" s="3" t="s">
        <v>12</v>
      </c>
      <c r="G101" s="6">
        <v>2.95</v>
      </c>
      <c r="H101" s="3" t="s">
        <v>83</v>
      </c>
      <c r="I101" s="3" t="s">
        <v>42</v>
      </c>
      <c r="J101" s="3" t="s">
        <v>15</v>
      </c>
      <c r="K101" s="3">
        <v>74.75</v>
      </c>
      <c r="L101" s="3" t="s">
        <v>222</v>
      </c>
      <c r="M101" s="3" t="s">
        <v>119</v>
      </c>
      <c r="N101">
        <f>COUNTIF(E:E,E101)-COUNTIF($E101:$E$238,E101)+1</f>
        <v>8</v>
      </c>
      <c r="O101" t="str">
        <f t="shared" si="1"/>
        <v>Hibesiz</v>
      </c>
    </row>
    <row r="102" spans="1:15" x14ac:dyDescent="0.3">
      <c r="A102" s="2" t="s">
        <v>608</v>
      </c>
      <c r="B102" s="3" t="s">
        <v>457</v>
      </c>
      <c r="C102" s="3" t="s">
        <v>11</v>
      </c>
      <c r="D102" s="3" t="s">
        <v>689</v>
      </c>
      <c r="E102" s="3" t="s">
        <v>728</v>
      </c>
      <c r="F102" s="3" t="s">
        <v>12</v>
      </c>
      <c r="G102" s="6">
        <v>3.06</v>
      </c>
      <c r="H102" s="3" t="s">
        <v>104</v>
      </c>
      <c r="I102" s="3" t="s">
        <v>22</v>
      </c>
      <c r="J102" s="3" t="s">
        <v>15</v>
      </c>
      <c r="K102" s="3">
        <v>67.03</v>
      </c>
      <c r="L102" s="3" t="s">
        <v>223</v>
      </c>
      <c r="M102" s="3" t="s">
        <v>119</v>
      </c>
      <c r="N102">
        <f>COUNTIF(E:E,E102)-COUNTIF($E102:$E$238,E102)+1</f>
        <v>9</v>
      </c>
      <c r="O102" t="str">
        <f t="shared" si="1"/>
        <v>Hibesiz</v>
      </c>
    </row>
    <row r="103" spans="1:15" x14ac:dyDescent="0.3">
      <c r="A103" s="2" t="s">
        <v>635</v>
      </c>
      <c r="B103" s="3" t="s">
        <v>458</v>
      </c>
      <c r="C103" s="3" t="s">
        <v>11</v>
      </c>
      <c r="D103" s="3" t="s">
        <v>713</v>
      </c>
      <c r="E103" s="3" t="s">
        <v>728</v>
      </c>
      <c r="F103" s="3" t="s">
        <v>12</v>
      </c>
      <c r="G103" s="6">
        <v>2.23</v>
      </c>
      <c r="H103" s="3" t="s">
        <v>70</v>
      </c>
      <c r="I103" s="3" t="s">
        <v>60</v>
      </c>
      <c r="J103" s="3" t="s">
        <v>15</v>
      </c>
      <c r="K103" s="3">
        <v>63.85</v>
      </c>
      <c r="L103" s="3" t="s">
        <v>224</v>
      </c>
      <c r="M103" s="3" t="s">
        <v>119</v>
      </c>
      <c r="N103">
        <f>COUNTIF(E:E,E103)-COUNTIF($E103:$E$238,E103)+1</f>
        <v>10</v>
      </c>
      <c r="O103" t="str">
        <f t="shared" si="1"/>
        <v>Hibesiz</v>
      </c>
    </row>
    <row r="104" spans="1:15" x14ac:dyDescent="0.3">
      <c r="A104" s="2" t="s">
        <v>636</v>
      </c>
      <c r="B104" s="3" t="s">
        <v>459</v>
      </c>
      <c r="C104" s="3" t="s">
        <v>29</v>
      </c>
      <c r="D104" s="3" t="s">
        <v>677</v>
      </c>
      <c r="E104" s="3" t="s">
        <v>745</v>
      </c>
      <c r="F104" s="3" t="s">
        <v>20</v>
      </c>
      <c r="G104" s="6">
        <v>3.3</v>
      </c>
      <c r="H104" s="3" t="s">
        <v>109</v>
      </c>
      <c r="I104" s="3" t="s">
        <v>89</v>
      </c>
      <c r="J104" s="3" t="s">
        <v>15</v>
      </c>
      <c r="K104" s="3">
        <v>66.83</v>
      </c>
      <c r="L104" s="3" t="s">
        <v>225</v>
      </c>
      <c r="M104" s="3" t="s">
        <v>119</v>
      </c>
      <c r="N104">
        <f>COUNTIF(E:E,E104)-COUNTIF($E104:$E$238,E104)+1</f>
        <v>1</v>
      </c>
      <c r="O104" t="str">
        <f t="shared" si="1"/>
        <v>Hibeli</v>
      </c>
    </row>
    <row r="105" spans="1:15" x14ac:dyDescent="0.3">
      <c r="A105" s="2" t="s">
        <v>617</v>
      </c>
      <c r="B105" s="3" t="s">
        <v>460</v>
      </c>
      <c r="C105" s="3" t="s">
        <v>11</v>
      </c>
      <c r="D105" s="3" t="s">
        <v>700</v>
      </c>
      <c r="E105" s="3" t="s">
        <v>729</v>
      </c>
      <c r="F105" s="3" t="s">
        <v>12</v>
      </c>
      <c r="G105" s="6">
        <v>2.97</v>
      </c>
      <c r="H105" s="3" t="s">
        <v>86</v>
      </c>
      <c r="I105" s="3" t="s">
        <v>56</v>
      </c>
      <c r="J105" s="3" t="s">
        <v>15</v>
      </c>
      <c r="K105" s="3">
        <v>81.98</v>
      </c>
      <c r="L105" s="3" t="s">
        <v>226</v>
      </c>
      <c r="M105" s="3" t="s">
        <v>119</v>
      </c>
      <c r="N105">
        <f>COUNTIF(E:E,E105)-COUNTIF($E105:$E$238,E105)+1</f>
        <v>1</v>
      </c>
      <c r="O105" t="str">
        <f t="shared" si="1"/>
        <v>Hibeli</v>
      </c>
    </row>
    <row r="106" spans="1:15" x14ac:dyDescent="0.3">
      <c r="A106" s="2" t="s">
        <v>637</v>
      </c>
      <c r="B106" s="3" t="s">
        <v>461</v>
      </c>
      <c r="C106" s="3" t="s">
        <v>11</v>
      </c>
      <c r="D106" s="3" t="s">
        <v>694</v>
      </c>
      <c r="E106" s="3" t="s">
        <v>729</v>
      </c>
      <c r="F106" s="3" t="s">
        <v>12</v>
      </c>
      <c r="G106" s="6">
        <v>2.91</v>
      </c>
      <c r="H106" s="3" t="s">
        <v>101</v>
      </c>
      <c r="I106" s="3" t="s">
        <v>22</v>
      </c>
      <c r="J106" s="3" t="s">
        <v>15</v>
      </c>
      <c r="K106" s="3">
        <v>75.78</v>
      </c>
      <c r="L106" s="3" t="s">
        <v>227</v>
      </c>
      <c r="M106" s="3" t="s">
        <v>119</v>
      </c>
      <c r="N106">
        <f>COUNTIF(E:E,E106)-COUNTIF($E106:$E$238,E106)+1</f>
        <v>2</v>
      </c>
      <c r="O106" t="str">
        <f t="shared" si="1"/>
        <v>Hibesiz</v>
      </c>
    </row>
    <row r="107" spans="1:15" x14ac:dyDescent="0.3">
      <c r="A107" s="2" t="s">
        <v>615</v>
      </c>
      <c r="B107" s="3" t="s">
        <v>462</v>
      </c>
      <c r="C107" s="3" t="s">
        <v>11</v>
      </c>
      <c r="D107" s="3" t="s">
        <v>681</v>
      </c>
      <c r="E107" s="3" t="s">
        <v>729</v>
      </c>
      <c r="F107" s="3" t="s">
        <v>12</v>
      </c>
      <c r="G107" s="6">
        <v>3.08</v>
      </c>
      <c r="H107" s="3" t="s">
        <v>86</v>
      </c>
      <c r="I107" s="3" t="s">
        <v>56</v>
      </c>
      <c r="J107" s="3" t="s">
        <v>15</v>
      </c>
      <c r="K107" s="3">
        <v>73.77</v>
      </c>
      <c r="L107" s="3" t="s">
        <v>228</v>
      </c>
      <c r="M107" s="3" t="s">
        <v>119</v>
      </c>
      <c r="N107">
        <f>COUNTIF(E:E,E107)-COUNTIF($E107:$E$238,E107)+1</f>
        <v>3</v>
      </c>
      <c r="O107" t="str">
        <f t="shared" si="1"/>
        <v>Hibesiz</v>
      </c>
    </row>
    <row r="108" spans="1:15" x14ac:dyDescent="0.3">
      <c r="A108" s="2" t="s">
        <v>638</v>
      </c>
      <c r="B108" s="3" t="s">
        <v>463</v>
      </c>
      <c r="C108" s="3" t="s">
        <v>11</v>
      </c>
      <c r="D108" s="3" t="s">
        <v>683</v>
      </c>
      <c r="E108" s="3" t="s">
        <v>729</v>
      </c>
      <c r="F108" s="3" t="s">
        <v>12</v>
      </c>
      <c r="G108" s="6">
        <v>2.2400000000000002</v>
      </c>
      <c r="H108" s="3" t="s">
        <v>109</v>
      </c>
      <c r="I108" s="3" t="s">
        <v>89</v>
      </c>
      <c r="J108" s="3" t="s">
        <v>15</v>
      </c>
      <c r="K108" s="3">
        <v>72.97</v>
      </c>
      <c r="L108" s="3" t="s">
        <v>229</v>
      </c>
      <c r="M108" s="3" t="s">
        <v>119</v>
      </c>
      <c r="N108">
        <f>COUNTIF(E:E,E108)-COUNTIF($E108:$E$238,E108)+1</f>
        <v>4</v>
      </c>
      <c r="O108" t="str">
        <f t="shared" si="1"/>
        <v>Hibesiz</v>
      </c>
    </row>
    <row r="109" spans="1:15" x14ac:dyDescent="0.3">
      <c r="A109" s="2" t="s">
        <v>639</v>
      </c>
      <c r="B109" s="3" t="s">
        <v>464</v>
      </c>
      <c r="C109" s="3" t="s">
        <v>19</v>
      </c>
      <c r="D109" s="3" t="s">
        <v>689</v>
      </c>
      <c r="E109" s="3" t="s">
        <v>719</v>
      </c>
      <c r="F109" s="3" t="s">
        <v>20</v>
      </c>
      <c r="G109" s="6">
        <v>3.5</v>
      </c>
      <c r="H109" s="3" t="s">
        <v>93</v>
      </c>
      <c r="I109" s="3" t="s">
        <v>22</v>
      </c>
      <c r="J109" s="3" t="s">
        <v>15</v>
      </c>
      <c r="K109" s="3">
        <v>65.17</v>
      </c>
      <c r="L109" s="3" t="s">
        <v>230</v>
      </c>
      <c r="M109" s="3" t="s">
        <v>119</v>
      </c>
      <c r="N109">
        <f>COUNTIF(E:E,E109)-COUNTIF($E109:$E$238,E109)+1</f>
        <v>1</v>
      </c>
      <c r="O109" t="str">
        <f t="shared" si="1"/>
        <v>Hibeli</v>
      </c>
    </row>
    <row r="110" spans="1:15" x14ac:dyDescent="0.3">
      <c r="A110" s="2" t="s">
        <v>618</v>
      </c>
      <c r="B110" s="3" t="s">
        <v>465</v>
      </c>
      <c r="C110" s="3" t="s">
        <v>29</v>
      </c>
      <c r="D110" s="3" t="s">
        <v>706</v>
      </c>
      <c r="E110" s="3" t="s">
        <v>739</v>
      </c>
      <c r="F110" s="3" t="s">
        <v>20</v>
      </c>
      <c r="G110" s="6">
        <v>3.63</v>
      </c>
      <c r="H110" s="3" t="s">
        <v>57</v>
      </c>
      <c r="I110" s="3" t="s">
        <v>37</v>
      </c>
      <c r="J110" s="3" t="s">
        <v>15</v>
      </c>
      <c r="K110" s="3">
        <v>81.180000000000007</v>
      </c>
      <c r="L110" s="3" t="s">
        <v>231</v>
      </c>
      <c r="M110" s="3" t="s">
        <v>119</v>
      </c>
      <c r="N110">
        <f>COUNTIF(E:E,E110)-COUNTIF($E110:$E$238,E110)+1</f>
        <v>1</v>
      </c>
      <c r="O110" t="str">
        <f t="shared" si="1"/>
        <v>Hibeli</v>
      </c>
    </row>
    <row r="111" spans="1:15" x14ac:dyDescent="0.3">
      <c r="A111" s="2" t="s">
        <v>640</v>
      </c>
      <c r="B111" s="3" t="s">
        <v>466</v>
      </c>
      <c r="C111" s="3" t="s">
        <v>29</v>
      </c>
      <c r="D111" s="3" t="s">
        <v>702</v>
      </c>
      <c r="E111" s="3" t="s">
        <v>739</v>
      </c>
      <c r="F111" s="3" t="s">
        <v>20</v>
      </c>
      <c r="G111" s="6">
        <v>3.71</v>
      </c>
      <c r="H111" s="3" t="s">
        <v>93</v>
      </c>
      <c r="I111" s="3" t="s">
        <v>22</v>
      </c>
      <c r="J111" s="3" t="s">
        <v>15</v>
      </c>
      <c r="K111" s="3">
        <v>80.62</v>
      </c>
      <c r="L111" s="3" t="s">
        <v>232</v>
      </c>
      <c r="M111" s="3" t="s">
        <v>119</v>
      </c>
      <c r="N111">
        <f>COUNTIF(E:E,E111)-COUNTIF($E111:$E$238,E111)+1</f>
        <v>2</v>
      </c>
      <c r="O111" t="str">
        <f t="shared" si="1"/>
        <v>Hibesiz</v>
      </c>
    </row>
    <row r="112" spans="1:15" x14ac:dyDescent="0.3">
      <c r="A112" s="2" t="s">
        <v>608</v>
      </c>
      <c r="B112" s="3" t="s">
        <v>467</v>
      </c>
      <c r="C112" s="3" t="s">
        <v>11</v>
      </c>
      <c r="D112" s="3" t="s">
        <v>698</v>
      </c>
      <c r="E112" s="3" t="s">
        <v>730</v>
      </c>
      <c r="F112" s="3" t="s">
        <v>16</v>
      </c>
      <c r="G112" s="6">
        <v>3.19</v>
      </c>
      <c r="H112" s="3" t="s">
        <v>74</v>
      </c>
      <c r="I112" s="3" t="s">
        <v>18</v>
      </c>
      <c r="J112" s="3" t="s">
        <v>15</v>
      </c>
      <c r="K112" s="3">
        <v>84.55</v>
      </c>
      <c r="L112" s="3" t="s">
        <v>233</v>
      </c>
      <c r="M112" s="3" t="s">
        <v>119</v>
      </c>
      <c r="N112">
        <f>COUNTIF(E:E,E112)-COUNTIF($E112:$E$238,E112)+1</f>
        <v>1</v>
      </c>
      <c r="O112" t="str">
        <f t="shared" si="1"/>
        <v>Hibeli</v>
      </c>
    </row>
    <row r="113" spans="1:15" x14ac:dyDescent="0.3">
      <c r="A113" s="2" t="s">
        <v>596</v>
      </c>
      <c r="B113" s="3" t="s">
        <v>468</v>
      </c>
      <c r="C113" s="3" t="s">
        <v>11</v>
      </c>
      <c r="D113" s="3" t="s">
        <v>682</v>
      </c>
      <c r="E113" s="3" t="s">
        <v>730</v>
      </c>
      <c r="F113" s="3" t="s">
        <v>16</v>
      </c>
      <c r="G113" s="6">
        <v>2.9</v>
      </c>
      <c r="H113" s="3" t="s">
        <v>71</v>
      </c>
      <c r="I113" s="3" t="s">
        <v>72</v>
      </c>
      <c r="J113" s="3" t="s">
        <v>15</v>
      </c>
      <c r="K113" s="3">
        <v>83.67</v>
      </c>
      <c r="L113" s="3" t="s">
        <v>234</v>
      </c>
      <c r="M113" s="3" t="s">
        <v>119</v>
      </c>
      <c r="N113">
        <f>COUNTIF(E:E,E113)-COUNTIF($E113:$E$238,E113)+1</f>
        <v>2</v>
      </c>
      <c r="O113" t="str">
        <f t="shared" si="1"/>
        <v>Hibeli</v>
      </c>
    </row>
    <row r="114" spans="1:15" x14ac:dyDescent="0.3">
      <c r="A114" s="2" t="s">
        <v>591</v>
      </c>
      <c r="B114" s="3" t="s">
        <v>469</v>
      </c>
      <c r="C114" s="3" t="s">
        <v>11</v>
      </c>
      <c r="D114" s="3" t="s">
        <v>687</v>
      </c>
      <c r="E114" s="3" t="s">
        <v>730</v>
      </c>
      <c r="F114" s="3" t="s">
        <v>16</v>
      </c>
      <c r="G114" s="6">
        <v>2.82</v>
      </c>
      <c r="H114" s="3" t="s">
        <v>74</v>
      </c>
      <c r="I114" s="3" t="s">
        <v>18</v>
      </c>
      <c r="J114" s="3" t="s">
        <v>15</v>
      </c>
      <c r="K114" s="3">
        <v>82.73</v>
      </c>
      <c r="L114" s="3" t="s">
        <v>235</v>
      </c>
      <c r="M114" s="3" t="s">
        <v>119</v>
      </c>
      <c r="N114">
        <f>COUNTIF(E:E,E114)-COUNTIF($E114:$E$238,E114)+1</f>
        <v>3</v>
      </c>
      <c r="O114" t="str">
        <f t="shared" si="1"/>
        <v>Hibeli</v>
      </c>
    </row>
    <row r="115" spans="1:15" x14ac:dyDescent="0.3">
      <c r="A115" s="2" t="s">
        <v>641</v>
      </c>
      <c r="B115" s="3" t="s">
        <v>470</v>
      </c>
      <c r="C115" s="3" t="s">
        <v>11</v>
      </c>
      <c r="D115" s="3" t="s">
        <v>695</v>
      </c>
      <c r="E115" s="3" t="s">
        <v>730</v>
      </c>
      <c r="F115" s="3" t="s">
        <v>16</v>
      </c>
      <c r="G115" s="6">
        <v>3.34</v>
      </c>
      <c r="H115" s="3" t="s">
        <v>71</v>
      </c>
      <c r="I115" s="3" t="s">
        <v>72</v>
      </c>
      <c r="J115" s="3" t="s">
        <v>15</v>
      </c>
      <c r="K115" s="3">
        <v>79.8</v>
      </c>
      <c r="L115" s="3" t="s">
        <v>236</v>
      </c>
      <c r="M115" s="3" t="s">
        <v>119</v>
      </c>
      <c r="N115">
        <f>COUNTIF(E:E,E115)-COUNTIF($E115:$E$238,E115)+1</f>
        <v>4</v>
      </c>
      <c r="O115" t="str">
        <f t="shared" si="1"/>
        <v>Hibeli</v>
      </c>
    </row>
    <row r="116" spans="1:15" x14ac:dyDescent="0.3">
      <c r="A116" s="2" t="s">
        <v>615</v>
      </c>
      <c r="B116" s="3" t="s">
        <v>471</v>
      </c>
      <c r="C116" s="3" t="s">
        <v>11</v>
      </c>
      <c r="D116" s="3" t="s">
        <v>711</v>
      </c>
      <c r="E116" s="3" t="s">
        <v>730</v>
      </c>
      <c r="F116" s="3" t="s">
        <v>16</v>
      </c>
      <c r="G116" s="6">
        <v>2.4500000000000002</v>
      </c>
      <c r="H116" s="3" t="s">
        <v>57</v>
      </c>
      <c r="I116" s="3" t="s">
        <v>37</v>
      </c>
      <c r="J116" s="3" t="s">
        <v>15</v>
      </c>
      <c r="K116" s="3">
        <v>78.42</v>
      </c>
      <c r="L116" s="3" t="s">
        <v>237</v>
      </c>
      <c r="M116" s="3" t="s">
        <v>119</v>
      </c>
      <c r="N116">
        <f>COUNTIF(E:E,E116)-COUNTIF($E116:$E$238,E116)+1</f>
        <v>5</v>
      </c>
      <c r="O116" t="str">
        <f t="shared" si="1"/>
        <v>Hibeli</v>
      </c>
    </row>
    <row r="117" spans="1:15" x14ac:dyDescent="0.3">
      <c r="A117" s="2" t="s">
        <v>642</v>
      </c>
      <c r="B117" s="3" t="s">
        <v>389</v>
      </c>
      <c r="C117" s="3" t="s">
        <v>11</v>
      </c>
      <c r="D117" s="3" t="s">
        <v>712</v>
      </c>
      <c r="E117" s="3" t="s">
        <v>730</v>
      </c>
      <c r="F117" s="3" t="s">
        <v>16</v>
      </c>
      <c r="G117" s="6">
        <v>2.42</v>
      </c>
      <c r="H117" s="3" t="s">
        <v>77</v>
      </c>
      <c r="I117" s="3" t="s">
        <v>42</v>
      </c>
      <c r="J117" s="3" t="s">
        <v>15</v>
      </c>
      <c r="K117" s="3">
        <v>77.569999999999993</v>
      </c>
      <c r="L117" s="3" t="s">
        <v>238</v>
      </c>
      <c r="M117" s="3" t="s">
        <v>119</v>
      </c>
      <c r="N117">
        <f>COUNTIF(E:E,E117)-COUNTIF($E117:$E$238,E117)+1</f>
        <v>6</v>
      </c>
      <c r="O117" t="str">
        <f t="shared" si="1"/>
        <v>Hibesiz</v>
      </c>
    </row>
    <row r="118" spans="1:15" x14ac:dyDescent="0.3">
      <c r="A118" s="2" t="s">
        <v>643</v>
      </c>
      <c r="B118" s="3" t="s">
        <v>470</v>
      </c>
      <c r="C118" s="3" t="s">
        <v>11</v>
      </c>
      <c r="D118" s="3" t="s">
        <v>688</v>
      </c>
      <c r="E118" s="3" t="s">
        <v>730</v>
      </c>
      <c r="F118" s="3" t="s">
        <v>16</v>
      </c>
      <c r="G118" s="6">
        <v>3.39</v>
      </c>
      <c r="H118" s="3" t="s">
        <v>70</v>
      </c>
      <c r="I118" s="3" t="s">
        <v>60</v>
      </c>
      <c r="J118" s="3" t="s">
        <v>15</v>
      </c>
      <c r="K118" s="3">
        <v>77.38</v>
      </c>
      <c r="L118" s="3" t="s">
        <v>239</v>
      </c>
      <c r="M118" s="3" t="s">
        <v>119</v>
      </c>
      <c r="N118">
        <f>COUNTIF(E:E,E118)-COUNTIF($E118:$E$238,E118)+1</f>
        <v>7</v>
      </c>
      <c r="O118" t="str">
        <f t="shared" si="1"/>
        <v>Hibesiz</v>
      </c>
    </row>
    <row r="119" spans="1:15" x14ac:dyDescent="0.3">
      <c r="A119" s="2" t="s">
        <v>644</v>
      </c>
      <c r="B119" s="3" t="s">
        <v>472</v>
      </c>
      <c r="C119" s="3" t="s">
        <v>11</v>
      </c>
      <c r="D119" s="3" t="s">
        <v>698</v>
      </c>
      <c r="E119" s="3" t="s">
        <v>730</v>
      </c>
      <c r="F119" s="3" t="s">
        <v>16</v>
      </c>
      <c r="G119" s="6">
        <v>2.81</v>
      </c>
      <c r="H119" s="3" t="s">
        <v>70</v>
      </c>
      <c r="I119" s="3" t="s">
        <v>60</v>
      </c>
      <c r="J119" s="3" t="s">
        <v>15</v>
      </c>
      <c r="K119" s="3">
        <v>76.62</v>
      </c>
      <c r="L119" s="3" t="s">
        <v>240</v>
      </c>
      <c r="M119" s="3" t="s">
        <v>119</v>
      </c>
      <c r="N119">
        <f>COUNTIF(E:E,E119)-COUNTIF($E119:$E$238,E119)+1</f>
        <v>8</v>
      </c>
      <c r="O119" t="str">
        <f t="shared" si="1"/>
        <v>Hibesiz</v>
      </c>
    </row>
    <row r="120" spans="1:15" x14ac:dyDescent="0.3">
      <c r="A120" s="2" t="s">
        <v>607</v>
      </c>
      <c r="B120" s="3" t="s">
        <v>473</v>
      </c>
      <c r="C120" s="3" t="s">
        <v>11</v>
      </c>
      <c r="D120" s="3" t="s">
        <v>701</v>
      </c>
      <c r="E120" s="3" t="s">
        <v>730</v>
      </c>
      <c r="F120" s="3" t="s">
        <v>16</v>
      </c>
      <c r="G120" s="6">
        <v>2.91</v>
      </c>
      <c r="H120" s="3" t="s">
        <v>99</v>
      </c>
      <c r="I120" s="3" t="s">
        <v>28</v>
      </c>
      <c r="J120" s="3" t="s">
        <v>15</v>
      </c>
      <c r="K120" s="3">
        <v>76.28</v>
      </c>
      <c r="L120" s="3" t="s">
        <v>241</v>
      </c>
      <c r="M120" s="3" t="s">
        <v>119</v>
      </c>
      <c r="N120">
        <f>COUNTIF(E:E,E120)-COUNTIF($E120:$E$238,E120)+1</f>
        <v>9</v>
      </c>
      <c r="O120" t="str">
        <f t="shared" si="1"/>
        <v>Hibesiz</v>
      </c>
    </row>
    <row r="121" spans="1:15" x14ac:dyDescent="0.3">
      <c r="A121" s="2" t="s">
        <v>597</v>
      </c>
      <c r="B121" s="3" t="s">
        <v>474</v>
      </c>
      <c r="C121" s="3" t="s">
        <v>11</v>
      </c>
      <c r="D121" s="3" t="s">
        <v>692</v>
      </c>
      <c r="E121" s="3" t="s">
        <v>730</v>
      </c>
      <c r="F121" s="3" t="s">
        <v>16</v>
      </c>
      <c r="G121" s="6">
        <v>2.41</v>
      </c>
      <c r="H121" s="3" t="s">
        <v>77</v>
      </c>
      <c r="I121" s="3" t="s">
        <v>42</v>
      </c>
      <c r="J121" s="3" t="s">
        <v>15</v>
      </c>
      <c r="K121" s="3">
        <v>75.45</v>
      </c>
      <c r="L121" s="3" t="s">
        <v>242</v>
      </c>
      <c r="M121" s="3" t="s">
        <v>119</v>
      </c>
      <c r="N121">
        <f>COUNTIF(E:E,E121)-COUNTIF($E121:$E$238,E121)+1</f>
        <v>10</v>
      </c>
      <c r="O121" t="str">
        <f t="shared" si="1"/>
        <v>Hibesiz</v>
      </c>
    </row>
    <row r="122" spans="1:15" x14ac:dyDescent="0.3">
      <c r="A122" s="2" t="s">
        <v>596</v>
      </c>
      <c r="B122" s="3" t="s">
        <v>475</v>
      </c>
      <c r="C122" s="3" t="s">
        <v>11</v>
      </c>
      <c r="D122" s="3" t="s">
        <v>714</v>
      </c>
      <c r="E122" s="3" t="s">
        <v>730</v>
      </c>
      <c r="F122" s="3" t="s">
        <v>16</v>
      </c>
      <c r="G122" s="6">
        <v>2.5099999999999998</v>
      </c>
      <c r="H122" s="3" t="s">
        <v>64</v>
      </c>
      <c r="I122" s="3" t="s">
        <v>28</v>
      </c>
      <c r="J122" s="3" t="s">
        <v>15</v>
      </c>
      <c r="K122" s="3">
        <v>74.62</v>
      </c>
      <c r="L122" s="3" t="s">
        <v>243</v>
      </c>
      <c r="M122" s="3" t="s">
        <v>119</v>
      </c>
      <c r="N122">
        <f>COUNTIF(E:E,E122)-COUNTIF($E122:$E$238,E122)+1</f>
        <v>11</v>
      </c>
      <c r="O122" t="str">
        <f t="shared" si="1"/>
        <v>Hibesiz</v>
      </c>
    </row>
    <row r="123" spans="1:15" x14ac:dyDescent="0.3">
      <c r="A123" s="2" t="s">
        <v>584</v>
      </c>
      <c r="B123" s="3" t="s">
        <v>476</v>
      </c>
      <c r="C123" s="3" t="s">
        <v>11</v>
      </c>
      <c r="D123" s="3" t="s">
        <v>679</v>
      </c>
      <c r="E123" s="3" t="s">
        <v>730</v>
      </c>
      <c r="F123" s="3" t="s">
        <v>16</v>
      </c>
      <c r="G123" s="6">
        <v>2.96</v>
      </c>
      <c r="H123" s="3" t="s">
        <v>70</v>
      </c>
      <c r="I123" s="3" t="s">
        <v>60</v>
      </c>
      <c r="J123" s="3" t="s">
        <v>15</v>
      </c>
      <c r="K123" s="3">
        <v>73.37</v>
      </c>
      <c r="L123" s="3" t="s">
        <v>244</v>
      </c>
      <c r="M123" s="3" t="s">
        <v>119</v>
      </c>
      <c r="N123">
        <f>COUNTIF(E:E,E123)-COUNTIF($E123:$E$238,E123)+1</f>
        <v>12</v>
      </c>
      <c r="O123" t="str">
        <f t="shared" si="1"/>
        <v>Hibesiz</v>
      </c>
    </row>
    <row r="124" spans="1:15" x14ac:dyDescent="0.3">
      <c r="A124" s="2" t="s">
        <v>645</v>
      </c>
      <c r="B124" s="3" t="s">
        <v>477</v>
      </c>
      <c r="C124" s="3" t="s">
        <v>11</v>
      </c>
      <c r="D124" s="3" t="s">
        <v>693</v>
      </c>
      <c r="E124" s="3" t="s">
        <v>730</v>
      </c>
      <c r="F124" s="3" t="s">
        <v>16</v>
      </c>
      <c r="G124" s="6">
        <v>3.02</v>
      </c>
      <c r="H124" s="3" t="s">
        <v>110</v>
      </c>
      <c r="I124" s="3" t="s">
        <v>81</v>
      </c>
      <c r="J124" s="3" t="s">
        <v>15</v>
      </c>
      <c r="K124" s="3">
        <v>72.569999999999993</v>
      </c>
      <c r="L124" s="3" t="s">
        <v>245</v>
      </c>
      <c r="M124" s="3" t="s">
        <v>119</v>
      </c>
      <c r="N124">
        <f>COUNTIF(E:E,E124)-COUNTIF($E124:$E$238,E124)+1</f>
        <v>13</v>
      </c>
      <c r="O124" t="str">
        <f t="shared" si="1"/>
        <v>Hibesiz</v>
      </c>
    </row>
    <row r="125" spans="1:15" x14ac:dyDescent="0.3">
      <c r="A125" s="2" t="s">
        <v>587</v>
      </c>
      <c r="B125" s="3" t="s">
        <v>478</v>
      </c>
      <c r="C125" s="3" t="s">
        <v>11</v>
      </c>
      <c r="D125" s="3" t="s">
        <v>690</v>
      </c>
      <c r="E125" s="3" t="s">
        <v>730</v>
      </c>
      <c r="F125" s="3" t="s">
        <v>16</v>
      </c>
      <c r="G125" s="6">
        <v>2.38</v>
      </c>
      <c r="H125" s="3" t="s">
        <v>64</v>
      </c>
      <c r="I125" s="3" t="s">
        <v>28</v>
      </c>
      <c r="J125" s="3" t="s">
        <v>15</v>
      </c>
      <c r="K125" s="3">
        <v>70.099999999999994</v>
      </c>
      <c r="L125" s="3" t="s">
        <v>246</v>
      </c>
      <c r="M125" s="3" t="s">
        <v>119</v>
      </c>
      <c r="N125">
        <f>COUNTIF(E:E,E125)-COUNTIF($E125:$E$238,E125)+1</f>
        <v>14</v>
      </c>
      <c r="O125" t="str">
        <f t="shared" si="1"/>
        <v>Hibesiz</v>
      </c>
    </row>
    <row r="126" spans="1:15" x14ac:dyDescent="0.3">
      <c r="A126" s="2" t="s">
        <v>611</v>
      </c>
      <c r="B126" s="3" t="s">
        <v>479</v>
      </c>
      <c r="C126" s="3" t="s">
        <v>19</v>
      </c>
      <c r="D126" s="3" t="s">
        <v>702</v>
      </c>
      <c r="E126" s="3" t="s">
        <v>720</v>
      </c>
      <c r="F126" s="3" t="s">
        <v>20</v>
      </c>
      <c r="G126" s="6">
        <v>3.66</v>
      </c>
      <c r="H126" s="3" t="s">
        <v>69</v>
      </c>
      <c r="I126" s="3" t="s">
        <v>60</v>
      </c>
      <c r="J126" s="3" t="s">
        <v>15</v>
      </c>
      <c r="K126" s="3">
        <v>87.03</v>
      </c>
      <c r="L126" s="3" t="s">
        <v>247</v>
      </c>
      <c r="M126" s="3" t="s">
        <v>119</v>
      </c>
      <c r="N126">
        <f>COUNTIF(E:E,E126)-COUNTIF($E126:$E$238,E126)+1</f>
        <v>1</v>
      </c>
      <c r="O126" t="str">
        <f t="shared" si="1"/>
        <v>Hibeli</v>
      </c>
    </row>
    <row r="127" spans="1:15" x14ac:dyDescent="0.3">
      <c r="A127" s="2" t="s">
        <v>589</v>
      </c>
      <c r="B127" s="3" t="s">
        <v>480</v>
      </c>
      <c r="C127" s="3" t="s">
        <v>29</v>
      </c>
      <c r="D127" s="3" t="s">
        <v>704</v>
      </c>
      <c r="E127" s="3" t="s">
        <v>740</v>
      </c>
      <c r="F127" s="3" t="s">
        <v>20</v>
      </c>
      <c r="G127" s="6">
        <v>3.71</v>
      </c>
      <c r="H127" s="3" t="s">
        <v>71</v>
      </c>
      <c r="I127" s="3" t="s">
        <v>72</v>
      </c>
      <c r="J127" s="3" t="s">
        <v>24</v>
      </c>
      <c r="K127" s="3">
        <v>84.62</v>
      </c>
      <c r="L127" s="3" t="s">
        <v>248</v>
      </c>
      <c r="M127" s="3" t="s">
        <v>119</v>
      </c>
      <c r="N127">
        <f>COUNTIF(E:E,E127)-COUNTIF($E127:$E$238,E127)+1</f>
        <v>1</v>
      </c>
      <c r="O127" t="str">
        <f t="shared" si="1"/>
        <v>Hibeli</v>
      </c>
    </row>
    <row r="128" spans="1:15" x14ac:dyDescent="0.3">
      <c r="A128" s="2" t="s">
        <v>628</v>
      </c>
      <c r="B128" s="3" t="s">
        <v>481</v>
      </c>
      <c r="C128" s="3" t="s">
        <v>11</v>
      </c>
      <c r="D128" s="3" t="s">
        <v>691</v>
      </c>
      <c r="E128" s="3" t="s">
        <v>731</v>
      </c>
      <c r="F128" s="3" t="s">
        <v>16</v>
      </c>
      <c r="G128" s="6">
        <v>2.9</v>
      </c>
      <c r="H128" s="3" t="s">
        <v>79</v>
      </c>
      <c r="I128" s="3" t="s">
        <v>51</v>
      </c>
      <c r="J128" s="3" t="s">
        <v>15</v>
      </c>
      <c r="K128" s="3">
        <v>84.17</v>
      </c>
      <c r="L128" s="3" t="s">
        <v>249</v>
      </c>
      <c r="M128" s="3" t="s">
        <v>119</v>
      </c>
      <c r="N128">
        <f>COUNTIF(E:E,E128)-COUNTIF($E128:$E$238,E128)+1</f>
        <v>1</v>
      </c>
      <c r="O128" t="str">
        <f t="shared" si="1"/>
        <v>Hibeli</v>
      </c>
    </row>
    <row r="129" spans="1:15" x14ac:dyDescent="0.3">
      <c r="A129" s="2" t="s">
        <v>608</v>
      </c>
      <c r="B129" s="3" t="s">
        <v>482</v>
      </c>
      <c r="C129" s="3" t="s">
        <v>11</v>
      </c>
      <c r="D129" s="3" t="s">
        <v>692</v>
      </c>
      <c r="E129" s="3" t="s">
        <v>731</v>
      </c>
      <c r="F129" s="3" t="s">
        <v>16</v>
      </c>
      <c r="G129" s="6">
        <v>2.72</v>
      </c>
      <c r="H129" s="3" t="s">
        <v>90</v>
      </c>
      <c r="I129" s="3" t="s">
        <v>18</v>
      </c>
      <c r="J129" s="3" t="s">
        <v>15</v>
      </c>
      <c r="K129" s="3">
        <v>81.569999999999993</v>
      </c>
      <c r="L129" s="3" t="s">
        <v>250</v>
      </c>
      <c r="M129" s="3" t="s">
        <v>119</v>
      </c>
      <c r="N129">
        <f>COUNTIF(E:E,E129)-COUNTIF($E129:$E$238,E129)+1</f>
        <v>2</v>
      </c>
      <c r="O129" t="str">
        <f t="shared" si="1"/>
        <v>Hibeli</v>
      </c>
    </row>
    <row r="130" spans="1:15" x14ac:dyDescent="0.3">
      <c r="A130" s="2" t="s">
        <v>646</v>
      </c>
      <c r="B130" s="3" t="s">
        <v>483</v>
      </c>
      <c r="C130" s="3" t="s">
        <v>11</v>
      </c>
      <c r="D130" s="3" t="s">
        <v>685</v>
      </c>
      <c r="E130" s="3" t="s">
        <v>731</v>
      </c>
      <c r="F130" s="3" t="s">
        <v>16</v>
      </c>
      <c r="G130" s="6">
        <v>3.17</v>
      </c>
      <c r="H130" s="3" t="s">
        <v>90</v>
      </c>
      <c r="I130" s="3" t="s">
        <v>18</v>
      </c>
      <c r="J130" s="3" t="s">
        <v>15</v>
      </c>
      <c r="K130" s="3">
        <v>73.319999999999993</v>
      </c>
      <c r="L130" s="3" t="s">
        <v>251</v>
      </c>
      <c r="M130" s="3" t="s">
        <v>119</v>
      </c>
      <c r="N130">
        <f>COUNTIF(E:E,E130)-COUNTIF($E130:$E$238,E130)+1</f>
        <v>3</v>
      </c>
      <c r="O130" t="str">
        <f t="shared" ref="O130:O193" si="2">IF(N130=1,"Hibeli",IF(N130&lt;=ROUND(COUNTIF(E:E,E130)*$Q$2,0),"Hibeli","Hibesiz"))</f>
        <v>Hibesiz</v>
      </c>
    </row>
    <row r="131" spans="1:15" x14ac:dyDescent="0.3">
      <c r="A131" s="2" t="s">
        <v>647</v>
      </c>
      <c r="B131" s="3" t="s">
        <v>484</v>
      </c>
      <c r="C131" s="3" t="s">
        <v>11</v>
      </c>
      <c r="D131" s="3" t="s">
        <v>701</v>
      </c>
      <c r="E131" s="3" t="s">
        <v>731</v>
      </c>
      <c r="F131" s="3" t="s">
        <v>16</v>
      </c>
      <c r="G131" s="6">
        <v>2.78</v>
      </c>
      <c r="H131" s="3" t="s">
        <v>108</v>
      </c>
      <c r="I131" s="3" t="s">
        <v>28</v>
      </c>
      <c r="J131" s="3" t="s">
        <v>15</v>
      </c>
      <c r="K131" s="3">
        <v>73.27</v>
      </c>
      <c r="L131" s="3" t="s">
        <v>252</v>
      </c>
      <c r="M131" s="3" t="s">
        <v>119</v>
      </c>
      <c r="N131">
        <f>COUNTIF(E:E,E131)-COUNTIF($E131:$E$238,E131)+1</f>
        <v>4</v>
      </c>
      <c r="O131" t="str">
        <f t="shared" si="2"/>
        <v>Hibesiz</v>
      </c>
    </row>
    <row r="132" spans="1:15" x14ac:dyDescent="0.3">
      <c r="A132" s="2" t="s">
        <v>592</v>
      </c>
      <c r="B132" s="3" t="s">
        <v>485</v>
      </c>
      <c r="C132" s="3" t="s">
        <v>11</v>
      </c>
      <c r="D132" s="3" t="s">
        <v>696</v>
      </c>
      <c r="E132" s="3" t="s">
        <v>731</v>
      </c>
      <c r="F132" s="3" t="s">
        <v>16</v>
      </c>
      <c r="G132" s="6">
        <v>2.4</v>
      </c>
      <c r="H132" s="3" t="s">
        <v>23</v>
      </c>
      <c r="I132" s="3" t="s">
        <v>18</v>
      </c>
      <c r="J132" s="3" t="s">
        <v>15</v>
      </c>
      <c r="K132" s="3">
        <v>70.83</v>
      </c>
      <c r="L132" s="3" t="s">
        <v>253</v>
      </c>
      <c r="M132" s="3" t="s">
        <v>119</v>
      </c>
      <c r="N132">
        <f>COUNTIF(E:E,E132)-COUNTIF($E132:$E$238,E132)+1</f>
        <v>5</v>
      </c>
      <c r="O132" t="str">
        <f t="shared" si="2"/>
        <v>Hibesiz</v>
      </c>
    </row>
    <row r="133" spans="1:15" x14ac:dyDescent="0.3">
      <c r="A133" s="2" t="s">
        <v>589</v>
      </c>
      <c r="B133" s="3" t="s">
        <v>486</v>
      </c>
      <c r="C133" s="3" t="s">
        <v>11</v>
      </c>
      <c r="D133" s="3" t="s">
        <v>684</v>
      </c>
      <c r="E133" s="3" t="s">
        <v>731</v>
      </c>
      <c r="F133" s="3" t="s">
        <v>16</v>
      </c>
      <c r="G133" s="6">
        <v>2.5</v>
      </c>
      <c r="H133" s="3" t="s">
        <v>111</v>
      </c>
      <c r="I133" s="3" t="s">
        <v>18</v>
      </c>
      <c r="J133" s="3" t="s">
        <v>15</v>
      </c>
      <c r="K133" s="3">
        <v>69.5</v>
      </c>
      <c r="L133" s="3" t="s">
        <v>254</v>
      </c>
      <c r="M133" s="3" t="s">
        <v>119</v>
      </c>
      <c r="N133">
        <f>COUNTIF(E:E,E133)-COUNTIF($E133:$E$238,E133)+1</f>
        <v>6</v>
      </c>
      <c r="O133" t="str">
        <f t="shared" si="2"/>
        <v>Hibesiz</v>
      </c>
    </row>
    <row r="134" spans="1:15" x14ac:dyDescent="0.3">
      <c r="A134" s="2" t="s">
        <v>589</v>
      </c>
      <c r="B134" s="3" t="s">
        <v>487</v>
      </c>
      <c r="C134" s="3" t="s">
        <v>11</v>
      </c>
      <c r="D134" s="3" t="s">
        <v>690</v>
      </c>
      <c r="E134" s="3" t="s">
        <v>731</v>
      </c>
      <c r="F134" s="3" t="s">
        <v>16</v>
      </c>
      <c r="G134" s="6">
        <v>2.37</v>
      </c>
      <c r="H134" s="3" t="s">
        <v>23</v>
      </c>
      <c r="I134" s="3" t="s">
        <v>18</v>
      </c>
      <c r="J134" s="3" t="s">
        <v>15</v>
      </c>
      <c r="K134" s="3">
        <v>69.48</v>
      </c>
      <c r="L134" s="3" t="s">
        <v>255</v>
      </c>
      <c r="M134" s="3" t="s">
        <v>119</v>
      </c>
      <c r="N134">
        <f>COUNTIF(E:E,E134)-COUNTIF($E134:$E$238,E134)+1</f>
        <v>7</v>
      </c>
      <c r="O134" t="str">
        <f t="shared" si="2"/>
        <v>Hibesiz</v>
      </c>
    </row>
    <row r="135" spans="1:15" x14ac:dyDescent="0.3">
      <c r="A135" s="2" t="s">
        <v>591</v>
      </c>
      <c r="B135" s="3" t="s">
        <v>488</v>
      </c>
      <c r="C135" s="3" t="s">
        <v>11</v>
      </c>
      <c r="D135" s="3" t="s">
        <v>685</v>
      </c>
      <c r="E135" s="3" t="s">
        <v>732</v>
      </c>
      <c r="F135" s="3" t="s">
        <v>16</v>
      </c>
      <c r="G135" s="6">
        <v>3.12</v>
      </c>
      <c r="H135" s="3" t="s">
        <v>66</v>
      </c>
      <c r="I135" s="3" t="s">
        <v>46</v>
      </c>
      <c r="J135" s="3" t="s">
        <v>15</v>
      </c>
      <c r="K135" s="3">
        <v>87.73</v>
      </c>
      <c r="L135" s="3" t="s">
        <v>256</v>
      </c>
      <c r="M135" s="3" t="s">
        <v>119</v>
      </c>
      <c r="N135">
        <f>COUNTIF(E:E,E135)-COUNTIF($E135:$E$238,E135)+1</f>
        <v>1</v>
      </c>
      <c r="O135" t="str">
        <f t="shared" si="2"/>
        <v>Hibeli</v>
      </c>
    </row>
    <row r="136" spans="1:15" x14ac:dyDescent="0.3">
      <c r="A136" s="2" t="s">
        <v>648</v>
      </c>
      <c r="B136" s="3" t="s">
        <v>489</v>
      </c>
      <c r="C136" s="3" t="s">
        <v>11</v>
      </c>
      <c r="D136" s="3" t="s">
        <v>704</v>
      </c>
      <c r="E136" s="3" t="s">
        <v>732</v>
      </c>
      <c r="F136" s="3" t="s">
        <v>16</v>
      </c>
      <c r="G136" s="6">
        <v>3.33</v>
      </c>
      <c r="H136" s="3" t="s">
        <v>25</v>
      </c>
      <c r="I136" s="3" t="s">
        <v>18</v>
      </c>
      <c r="J136" s="3" t="s">
        <v>15</v>
      </c>
      <c r="K136" s="3">
        <v>87.68</v>
      </c>
      <c r="L136" s="3" t="s">
        <v>257</v>
      </c>
      <c r="M136" s="3" t="s">
        <v>119</v>
      </c>
      <c r="N136">
        <f>COUNTIF(E:E,E136)-COUNTIF($E136:$E$238,E136)+1</f>
        <v>2</v>
      </c>
      <c r="O136" t="str">
        <f t="shared" si="2"/>
        <v>Hibeli</v>
      </c>
    </row>
    <row r="137" spans="1:15" x14ac:dyDescent="0.3">
      <c r="A137" s="2" t="s">
        <v>592</v>
      </c>
      <c r="B137" s="3" t="s">
        <v>490</v>
      </c>
      <c r="C137" s="3" t="s">
        <v>11</v>
      </c>
      <c r="D137" s="3" t="s">
        <v>681</v>
      </c>
      <c r="E137" s="3" t="s">
        <v>732</v>
      </c>
      <c r="F137" s="3" t="s">
        <v>16</v>
      </c>
      <c r="G137" s="6">
        <v>3.19</v>
      </c>
      <c r="H137" s="3" t="s">
        <v>66</v>
      </c>
      <c r="I137" s="3" t="s">
        <v>46</v>
      </c>
      <c r="J137" s="3" t="s">
        <v>15</v>
      </c>
      <c r="K137" s="3">
        <v>87.05</v>
      </c>
      <c r="L137" s="3" t="s">
        <v>258</v>
      </c>
      <c r="M137" s="3" t="s">
        <v>119</v>
      </c>
      <c r="N137">
        <f>COUNTIF(E:E,E137)-COUNTIF($E137:$E$238,E137)+1</f>
        <v>3</v>
      </c>
      <c r="O137" t="str">
        <f t="shared" si="2"/>
        <v>Hibeli</v>
      </c>
    </row>
    <row r="138" spans="1:15" x14ac:dyDescent="0.3">
      <c r="A138" s="2" t="s">
        <v>607</v>
      </c>
      <c r="B138" s="3" t="s">
        <v>491</v>
      </c>
      <c r="C138" s="3" t="s">
        <v>11</v>
      </c>
      <c r="D138" s="3" t="s">
        <v>701</v>
      </c>
      <c r="E138" s="3" t="s">
        <v>732</v>
      </c>
      <c r="F138" s="3" t="s">
        <v>16</v>
      </c>
      <c r="G138" s="6">
        <v>3.53</v>
      </c>
      <c r="H138" s="3" t="s">
        <v>25</v>
      </c>
      <c r="I138" s="3" t="s">
        <v>18</v>
      </c>
      <c r="J138" s="3" t="s">
        <v>15</v>
      </c>
      <c r="K138" s="3">
        <v>87.02</v>
      </c>
      <c r="L138" s="3" t="s">
        <v>259</v>
      </c>
      <c r="M138" s="3" t="s">
        <v>119</v>
      </c>
      <c r="N138">
        <f>COUNTIF(E:E,E138)-COUNTIF($E138:$E$238,E138)+1</f>
        <v>4</v>
      </c>
      <c r="O138" t="str">
        <f t="shared" si="2"/>
        <v>Hibeli</v>
      </c>
    </row>
    <row r="139" spans="1:15" x14ac:dyDescent="0.3">
      <c r="A139" s="2" t="s">
        <v>649</v>
      </c>
      <c r="B139" s="3" t="s">
        <v>492</v>
      </c>
      <c r="C139" s="3" t="s">
        <v>11</v>
      </c>
      <c r="D139" s="3" t="s">
        <v>704</v>
      </c>
      <c r="E139" s="3" t="s">
        <v>732</v>
      </c>
      <c r="F139" s="3" t="s">
        <v>16</v>
      </c>
      <c r="G139" s="6">
        <v>3.52</v>
      </c>
      <c r="H139" s="3" t="s">
        <v>57</v>
      </c>
      <c r="I139" s="3" t="s">
        <v>37</v>
      </c>
      <c r="J139" s="3" t="s">
        <v>15</v>
      </c>
      <c r="K139" s="3">
        <v>86.9</v>
      </c>
      <c r="L139" s="3" t="s">
        <v>260</v>
      </c>
      <c r="M139" s="3" t="s">
        <v>119</v>
      </c>
      <c r="N139">
        <f>COUNTIF(E:E,E139)-COUNTIF($E139:$E$238,E139)+1</f>
        <v>5</v>
      </c>
      <c r="O139" t="str">
        <f t="shared" si="2"/>
        <v>Hibeli</v>
      </c>
    </row>
    <row r="140" spans="1:15" x14ac:dyDescent="0.3">
      <c r="A140" s="2" t="s">
        <v>593</v>
      </c>
      <c r="B140" s="3" t="s">
        <v>493</v>
      </c>
      <c r="C140" s="3" t="s">
        <v>11</v>
      </c>
      <c r="D140" s="3" t="s">
        <v>701</v>
      </c>
      <c r="E140" s="3" t="s">
        <v>732</v>
      </c>
      <c r="F140" s="3" t="s">
        <v>16</v>
      </c>
      <c r="G140" s="6">
        <v>3.18</v>
      </c>
      <c r="H140" s="3" t="s">
        <v>71</v>
      </c>
      <c r="I140" s="3" t="s">
        <v>72</v>
      </c>
      <c r="J140" s="3" t="s">
        <v>15</v>
      </c>
      <c r="K140" s="3">
        <v>85.93</v>
      </c>
      <c r="L140" s="3" t="s">
        <v>261</v>
      </c>
      <c r="M140" s="3" t="s">
        <v>119</v>
      </c>
      <c r="N140">
        <f>COUNTIF(E:E,E140)-COUNTIF($E140:$E$238,E140)+1</f>
        <v>6</v>
      </c>
      <c r="O140" t="str">
        <f t="shared" si="2"/>
        <v>Hibesiz</v>
      </c>
    </row>
    <row r="141" spans="1:15" x14ac:dyDescent="0.3">
      <c r="A141" s="2" t="s">
        <v>592</v>
      </c>
      <c r="B141" s="3" t="s">
        <v>494</v>
      </c>
      <c r="C141" s="3" t="s">
        <v>11</v>
      </c>
      <c r="D141" s="3" t="s">
        <v>701</v>
      </c>
      <c r="E141" s="3" t="s">
        <v>732</v>
      </c>
      <c r="F141" s="3" t="s">
        <v>16</v>
      </c>
      <c r="G141" s="6">
        <v>3.83</v>
      </c>
      <c r="H141" s="3" t="s">
        <v>74</v>
      </c>
      <c r="I141" s="3" t="s">
        <v>18</v>
      </c>
      <c r="J141" s="3" t="s">
        <v>15</v>
      </c>
      <c r="K141" s="3">
        <v>85.52</v>
      </c>
      <c r="L141" s="3" t="s">
        <v>262</v>
      </c>
      <c r="M141" s="3" t="s">
        <v>119</v>
      </c>
      <c r="N141">
        <f>COUNTIF(E:E,E141)-COUNTIF($E141:$E$238,E141)+1</f>
        <v>7</v>
      </c>
      <c r="O141" t="str">
        <f t="shared" si="2"/>
        <v>Hibesiz</v>
      </c>
    </row>
    <row r="142" spans="1:15" x14ac:dyDescent="0.3">
      <c r="A142" s="2" t="s">
        <v>650</v>
      </c>
      <c r="B142" s="3" t="s">
        <v>495</v>
      </c>
      <c r="C142" s="3" t="s">
        <v>11</v>
      </c>
      <c r="D142" s="3" t="s">
        <v>700</v>
      </c>
      <c r="E142" s="3" t="s">
        <v>732</v>
      </c>
      <c r="F142" s="3" t="s">
        <v>16</v>
      </c>
      <c r="G142" s="6">
        <v>3.73</v>
      </c>
      <c r="H142" s="3" t="s">
        <v>75</v>
      </c>
      <c r="I142" s="3" t="s">
        <v>14</v>
      </c>
      <c r="J142" s="3" t="s">
        <v>15</v>
      </c>
      <c r="K142" s="3">
        <v>84.85</v>
      </c>
      <c r="L142" s="3" t="s">
        <v>263</v>
      </c>
      <c r="M142" s="3" t="s">
        <v>119</v>
      </c>
      <c r="N142">
        <f>COUNTIF(E:E,E142)-COUNTIF($E142:$E$238,E142)+1</f>
        <v>8</v>
      </c>
      <c r="O142" t="str">
        <f t="shared" si="2"/>
        <v>Hibesiz</v>
      </c>
    </row>
    <row r="143" spans="1:15" x14ac:dyDescent="0.3">
      <c r="A143" s="2" t="s">
        <v>651</v>
      </c>
      <c r="B143" s="3" t="s">
        <v>496</v>
      </c>
      <c r="C143" s="3" t="s">
        <v>11</v>
      </c>
      <c r="D143" s="3" t="s">
        <v>687</v>
      </c>
      <c r="E143" s="3" t="s">
        <v>732</v>
      </c>
      <c r="F143" s="3" t="s">
        <v>16</v>
      </c>
      <c r="G143" s="6">
        <v>3.67</v>
      </c>
      <c r="H143" s="3" t="s">
        <v>71</v>
      </c>
      <c r="I143" s="3" t="s">
        <v>72</v>
      </c>
      <c r="J143" s="3" t="s">
        <v>15</v>
      </c>
      <c r="K143" s="3">
        <v>83.15</v>
      </c>
      <c r="L143" s="3" t="s">
        <v>264</v>
      </c>
      <c r="M143" s="3" t="s">
        <v>119</v>
      </c>
      <c r="N143">
        <f>COUNTIF(E:E,E143)-COUNTIF($E143:$E$238,E143)+1</f>
        <v>9</v>
      </c>
      <c r="O143" t="str">
        <f t="shared" si="2"/>
        <v>Hibesiz</v>
      </c>
    </row>
    <row r="144" spans="1:15" x14ac:dyDescent="0.3">
      <c r="A144" s="2" t="s">
        <v>603</v>
      </c>
      <c r="B144" s="3" t="s">
        <v>497</v>
      </c>
      <c r="C144" s="3" t="s">
        <v>11</v>
      </c>
      <c r="D144" s="3" t="s">
        <v>681</v>
      </c>
      <c r="E144" s="3" t="s">
        <v>732</v>
      </c>
      <c r="F144" s="3" t="s">
        <v>16</v>
      </c>
      <c r="G144" s="6">
        <v>3.24</v>
      </c>
      <c r="H144" s="3" t="s">
        <v>83</v>
      </c>
      <c r="I144" s="3" t="s">
        <v>42</v>
      </c>
      <c r="J144" s="3" t="s">
        <v>15</v>
      </c>
      <c r="K144" s="3">
        <v>83.13</v>
      </c>
      <c r="L144" s="3" t="s">
        <v>265</v>
      </c>
      <c r="M144" s="3" t="s">
        <v>119</v>
      </c>
      <c r="N144">
        <f>COUNTIF(E:E,E144)-COUNTIF($E144:$E$238,E144)+1</f>
        <v>10</v>
      </c>
      <c r="O144" t="str">
        <f t="shared" si="2"/>
        <v>Hibesiz</v>
      </c>
    </row>
    <row r="145" spans="1:15" x14ac:dyDescent="0.3">
      <c r="A145" s="2" t="s">
        <v>589</v>
      </c>
      <c r="B145" s="3" t="s">
        <v>498</v>
      </c>
      <c r="C145" s="3" t="s">
        <v>11</v>
      </c>
      <c r="D145" s="3" t="s">
        <v>704</v>
      </c>
      <c r="E145" s="3" t="s">
        <v>732</v>
      </c>
      <c r="F145" s="3" t="s">
        <v>16</v>
      </c>
      <c r="G145" s="6">
        <v>2.89</v>
      </c>
      <c r="H145" s="3" t="s">
        <v>71</v>
      </c>
      <c r="I145" s="3" t="s">
        <v>72</v>
      </c>
      <c r="J145" s="3" t="s">
        <v>15</v>
      </c>
      <c r="K145" s="3">
        <v>83.05</v>
      </c>
      <c r="L145" s="3" t="s">
        <v>266</v>
      </c>
      <c r="M145" s="3" t="s">
        <v>119</v>
      </c>
      <c r="N145">
        <f>COUNTIF(E:E,E145)-COUNTIF($E145:$E$238,E145)+1</f>
        <v>11</v>
      </c>
      <c r="O145" t="str">
        <f t="shared" si="2"/>
        <v>Hibesiz</v>
      </c>
    </row>
    <row r="146" spans="1:15" x14ac:dyDescent="0.3">
      <c r="A146" s="2" t="s">
        <v>615</v>
      </c>
      <c r="B146" s="3" t="s">
        <v>499</v>
      </c>
      <c r="C146" s="3" t="s">
        <v>11</v>
      </c>
      <c r="D146" s="3" t="s">
        <v>689</v>
      </c>
      <c r="E146" s="3" t="s">
        <v>732</v>
      </c>
      <c r="F146" s="3" t="s">
        <v>16</v>
      </c>
      <c r="G146" s="6">
        <v>3.31</v>
      </c>
      <c r="H146" s="3" t="s">
        <v>71</v>
      </c>
      <c r="I146" s="3" t="s">
        <v>72</v>
      </c>
      <c r="J146" s="3" t="s">
        <v>15</v>
      </c>
      <c r="K146" s="3">
        <v>82.95</v>
      </c>
      <c r="L146" s="3" t="s">
        <v>267</v>
      </c>
      <c r="M146" s="3" t="s">
        <v>119</v>
      </c>
      <c r="N146">
        <f>COUNTIF(E:E,E146)-COUNTIF($E146:$E$238,E146)+1</f>
        <v>12</v>
      </c>
      <c r="O146" t="str">
        <f t="shared" si="2"/>
        <v>Hibesiz</v>
      </c>
    </row>
    <row r="147" spans="1:15" x14ac:dyDescent="0.3">
      <c r="A147" s="2" t="s">
        <v>592</v>
      </c>
      <c r="B147" s="3" t="s">
        <v>500</v>
      </c>
      <c r="C147" s="3" t="s">
        <v>11</v>
      </c>
      <c r="D147" s="3" t="s">
        <v>704</v>
      </c>
      <c r="E147" s="3" t="s">
        <v>732</v>
      </c>
      <c r="F147" s="3" t="s">
        <v>16</v>
      </c>
      <c r="G147" s="6">
        <v>3.2</v>
      </c>
      <c r="H147" s="3" t="s">
        <v>83</v>
      </c>
      <c r="I147" s="3" t="s">
        <v>42</v>
      </c>
      <c r="J147" s="3" t="s">
        <v>15</v>
      </c>
      <c r="K147" s="3">
        <v>81.67</v>
      </c>
      <c r="L147" s="3" t="s">
        <v>268</v>
      </c>
      <c r="M147" s="3" t="s">
        <v>119</v>
      </c>
      <c r="N147">
        <f>COUNTIF(E:E,E147)-COUNTIF($E147:$E$238,E147)+1</f>
        <v>13</v>
      </c>
      <c r="O147" t="str">
        <f t="shared" si="2"/>
        <v>Hibesiz</v>
      </c>
    </row>
    <row r="148" spans="1:15" x14ac:dyDescent="0.3">
      <c r="A148" s="2" t="s">
        <v>608</v>
      </c>
      <c r="B148" s="3" t="s">
        <v>501</v>
      </c>
      <c r="C148" s="3" t="s">
        <v>11</v>
      </c>
      <c r="D148" s="3" t="s">
        <v>682</v>
      </c>
      <c r="E148" s="3" t="s">
        <v>732</v>
      </c>
      <c r="F148" s="3" t="s">
        <v>16</v>
      </c>
      <c r="G148" s="6">
        <v>3.56</v>
      </c>
      <c r="H148" s="3" t="s">
        <v>30</v>
      </c>
      <c r="I148" s="3" t="s">
        <v>18</v>
      </c>
      <c r="J148" s="3" t="s">
        <v>15</v>
      </c>
      <c r="K148" s="3">
        <v>80.87</v>
      </c>
      <c r="L148" s="3" t="s">
        <v>269</v>
      </c>
      <c r="M148" s="3" t="s">
        <v>119</v>
      </c>
      <c r="N148">
        <f>COUNTIF(E:E,E148)-COUNTIF($E148:$E$238,E148)+1</f>
        <v>14</v>
      </c>
      <c r="O148" t="str">
        <f t="shared" si="2"/>
        <v>Hibesiz</v>
      </c>
    </row>
    <row r="149" spans="1:15" x14ac:dyDescent="0.3">
      <c r="A149" s="2" t="s">
        <v>607</v>
      </c>
      <c r="B149" s="3" t="s">
        <v>502</v>
      </c>
      <c r="C149" s="3" t="s">
        <v>11</v>
      </c>
      <c r="D149" s="3" t="s">
        <v>678</v>
      </c>
      <c r="E149" s="3" t="s">
        <v>732</v>
      </c>
      <c r="F149" s="3" t="s">
        <v>16</v>
      </c>
      <c r="G149" s="6">
        <v>2.83</v>
      </c>
      <c r="H149" s="3" t="s">
        <v>74</v>
      </c>
      <c r="I149" s="3" t="s">
        <v>18</v>
      </c>
      <c r="J149" s="3" t="s">
        <v>15</v>
      </c>
      <c r="K149" s="3">
        <v>73.349999999999994</v>
      </c>
      <c r="L149" s="3" t="s">
        <v>270</v>
      </c>
      <c r="M149" s="3" t="s">
        <v>119</v>
      </c>
      <c r="N149">
        <f>COUNTIF(E:E,E149)-COUNTIF($E149:$E$238,E149)+1</f>
        <v>15</v>
      </c>
      <c r="O149" t="str">
        <f t="shared" si="2"/>
        <v>Hibesiz</v>
      </c>
    </row>
    <row r="150" spans="1:15" x14ac:dyDescent="0.3">
      <c r="A150" s="2" t="s">
        <v>608</v>
      </c>
      <c r="B150" s="3" t="s">
        <v>503</v>
      </c>
      <c r="C150" s="3" t="s">
        <v>11</v>
      </c>
      <c r="D150" s="3" t="s">
        <v>697</v>
      </c>
      <c r="E150" s="3" t="s">
        <v>733</v>
      </c>
      <c r="F150" s="3" t="s">
        <v>12</v>
      </c>
      <c r="G150" s="6">
        <v>3.46</v>
      </c>
      <c r="H150" s="3" t="s">
        <v>66</v>
      </c>
      <c r="I150" s="3" t="s">
        <v>46</v>
      </c>
      <c r="J150" s="3" t="s">
        <v>15</v>
      </c>
      <c r="K150" s="3">
        <v>84.2</v>
      </c>
      <c r="L150" s="3" t="s">
        <v>271</v>
      </c>
      <c r="M150" s="3" t="s">
        <v>119</v>
      </c>
      <c r="N150">
        <f>COUNTIF(E:E,E150)-COUNTIF($E150:$E$238,E150)+1</f>
        <v>1</v>
      </c>
      <c r="O150" t="str">
        <f t="shared" si="2"/>
        <v>Hibeli</v>
      </c>
    </row>
    <row r="151" spans="1:15" x14ac:dyDescent="0.3">
      <c r="A151" s="2" t="s">
        <v>593</v>
      </c>
      <c r="B151" s="3" t="s">
        <v>504</v>
      </c>
      <c r="C151" s="3" t="s">
        <v>11</v>
      </c>
      <c r="D151" s="3" t="s">
        <v>678</v>
      </c>
      <c r="E151" s="3" t="s">
        <v>733</v>
      </c>
      <c r="F151" s="3" t="s">
        <v>12</v>
      </c>
      <c r="G151" s="6">
        <v>2.84</v>
      </c>
      <c r="H151" s="3" t="s">
        <v>66</v>
      </c>
      <c r="I151" s="3" t="s">
        <v>46</v>
      </c>
      <c r="J151" s="3" t="s">
        <v>15</v>
      </c>
      <c r="K151" s="3">
        <v>79.47</v>
      </c>
      <c r="L151" s="3" t="s">
        <v>272</v>
      </c>
      <c r="M151" s="3" t="s">
        <v>119</v>
      </c>
      <c r="N151">
        <f>COUNTIF(E:E,E151)-COUNTIF($E151:$E$238,E151)+1</f>
        <v>2</v>
      </c>
      <c r="O151" t="str">
        <f t="shared" si="2"/>
        <v>Hibeli</v>
      </c>
    </row>
    <row r="152" spans="1:15" x14ac:dyDescent="0.3">
      <c r="A152" s="2" t="s">
        <v>652</v>
      </c>
      <c r="B152" s="3" t="s">
        <v>505</v>
      </c>
      <c r="C152" s="3" t="s">
        <v>11</v>
      </c>
      <c r="D152" s="3" t="s">
        <v>715</v>
      </c>
      <c r="E152" s="3" t="s">
        <v>733</v>
      </c>
      <c r="F152" s="3" t="s">
        <v>12</v>
      </c>
      <c r="G152" s="6">
        <v>2.89</v>
      </c>
      <c r="H152" s="3" t="s">
        <v>57</v>
      </c>
      <c r="I152" s="3" t="s">
        <v>37</v>
      </c>
      <c r="J152" s="3" t="s">
        <v>15</v>
      </c>
      <c r="K152" s="3">
        <v>79.05</v>
      </c>
      <c r="L152" s="3" t="s">
        <v>273</v>
      </c>
      <c r="M152" s="3" t="s">
        <v>119</v>
      </c>
      <c r="N152">
        <f>COUNTIF(E:E,E152)-COUNTIF($E152:$E$238,E152)+1</f>
        <v>3</v>
      </c>
      <c r="O152" t="str">
        <f t="shared" si="2"/>
        <v>Hibeli</v>
      </c>
    </row>
    <row r="153" spans="1:15" x14ac:dyDescent="0.3">
      <c r="A153" s="2" t="s">
        <v>607</v>
      </c>
      <c r="B153" s="3" t="s">
        <v>506</v>
      </c>
      <c r="C153" s="3" t="s">
        <v>11</v>
      </c>
      <c r="D153" s="3" t="s">
        <v>689</v>
      </c>
      <c r="E153" s="3" t="s">
        <v>733</v>
      </c>
      <c r="F153" s="3" t="s">
        <v>12</v>
      </c>
      <c r="G153" s="6">
        <v>2.38</v>
      </c>
      <c r="H153" s="3" t="s">
        <v>17</v>
      </c>
      <c r="I153" s="3" t="s">
        <v>18</v>
      </c>
      <c r="J153" s="3" t="s">
        <v>15</v>
      </c>
      <c r="K153" s="3">
        <v>77.599999999999994</v>
      </c>
      <c r="L153" s="3" t="s">
        <v>274</v>
      </c>
      <c r="M153" s="3" t="s">
        <v>119</v>
      </c>
      <c r="N153">
        <f>COUNTIF(E:E,E153)-COUNTIF($E153:$E$238,E153)+1</f>
        <v>4</v>
      </c>
      <c r="O153" t="str">
        <f t="shared" si="2"/>
        <v>Hibesiz</v>
      </c>
    </row>
    <row r="154" spans="1:15" x14ac:dyDescent="0.3">
      <c r="A154" s="2" t="s">
        <v>593</v>
      </c>
      <c r="B154" s="3" t="s">
        <v>507</v>
      </c>
      <c r="C154" s="3" t="s">
        <v>11</v>
      </c>
      <c r="D154" s="3" t="s">
        <v>692</v>
      </c>
      <c r="E154" s="3" t="s">
        <v>733</v>
      </c>
      <c r="F154" s="3" t="s">
        <v>12</v>
      </c>
      <c r="G154" s="6">
        <v>2.85</v>
      </c>
      <c r="H154" s="3" t="s">
        <v>17</v>
      </c>
      <c r="I154" s="3" t="s">
        <v>18</v>
      </c>
      <c r="J154" s="3" t="s">
        <v>15</v>
      </c>
      <c r="K154" s="3">
        <v>76.58</v>
      </c>
      <c r="L154" s="3" t="s">
        <v>275</v>
      </c>
      <c r="M154" s="3" t="s">
        <v>119</v>
      </c>
      <c r="N154">
        <f>COUNTIF(E:E,E154)-COUNTIF($E154:$E$238,E154)+1</f>
        <v>5</v>
      </c>
      <c r="O154" t="str">
        <f t="shared" si="2"/>
        <v>Hibesiz</v>
      </c>
    </row>
    <row r="155" spans="1:15" x14ac:dyDescent="0.3">
      <c r="A155" s="2" t="s">
        <v>653</v>
      </c>
      <c r="B155" s="3" t="s">
        <v>508</v>
      </c>
      <c r="C155" s="3" t="s">
        <v>11</v>
      </c>
      <c r="D155" s="3" t="s">
        <v>703</v>
      </c>
      <c r="E155" s="3" t="s">
        <v>733</v>
      </c>
      <c r="F155" s="3" t="s">
        <v>12</v>
      </c>
      <c r="G155" s="6">
        <v>2.31</v>
      </c>
      <c r="H155" s="3" t="s">
        <v>54</v>
      </c>
      <c r="I155" s="3" t="s">
        <v>22</v>
      </c>
      <c r="J155" s="3" t="s">
        <v>24</v>
      </c>
      <c r="K155" s="3">
        <v>73.78</v>
      </c>
      <c r="L155" s="3" t="s">
        <v>276</v>
      </c>
      <c r="M155" s="3" t="s">
        <v>119</v>
      </c>
      <c r="N155">
        <f>COUNTIF(E:E,E155)-COUNTIF($E155:$E$238,E155)+1</f>
        <v>6</v>
      </c>
      <c r="O155" t="str">
        <f t="shared" si="2"/>
        <v>Hibesiz</v>
      </c>
    </row>
    <row r="156" spans="1:15" x14ac:dyDescent="0.3">
      <c r="A156" s="2" t="s">
        <v>654</v>
      </c>
      <c r="B156" s="3" t="s">
        <v>509</v>
      </c>
      <c r="C156" s="3" t="s">
        <v>11</v>
      </c>
      <c r="D156" s="3" t="s">
        <v>690</v>
      </c>
      <c r="E156" s="3" t="s">
        <v>733</v>
      </c>
      <c r="F156" s="3" t="s">
        <v>12</v>
      </c>
      <c r="G156" s="6">
        <v>2.59</v>
      </c>
      <c r="H156" s="3" t="s">
        <v>83</v>
      </c>
      <c r="I156" s="3" t="s">
        <v>42</v>
      </c>
      <c r="J156" s="3" t="s">
        <v>15</v>
      </c>
      <c r="K156" s="3">
        <v>72.05</v>
      </c>
      <c r="L156" s="3" t="s">
        <v>277</v>
      </c>
      <c r="M156" s="3" t="s">
        <v>119</v>
      </c>
      <c r="N156">
        <f>COUNTIF(E:E,E156)-COUNTIF($E156:$E$238,E156)+1</f>
        <v>7</v>
      </c>
      <c r="O156" t="str">
        <f t="shared" si="2"/>
        <v>Hibesiz</v>
      </c>
    </row>
    <row r="157" spans="1:15" x14ac:dyDescent="0.3">
      <c r="A157" s="2" t="s">
        <v>603</v>
      </c>
      <c r="B157" s="3" t="s">
        <v>510</v>
      </c>
      <c r="C157" s="3" t="s">
        <v>11</v>
      </c>
      <c r="D157" s="3" t="s">
        <v>700</v>
      </c>
      <c r="E157" s="3" t="s">
        <v>733</v>
      </c>
      <c r="F157" s="3" t="s">
        <v>12</v>
      </c>
      <c r="G157" s="6">
        <v>2.95</v>
      </c>
      <c r="H157" s="3" t="s">
        <v>75</v>
      </c>
      <c r="I157" s="3" t="s">
        <v>14</v>
      </c>
      <c r="J157" s="3" t="s">
        <v>15</v>
      </c>
      <c r="K157" s="3">
        <v>69.25</v>
      </c>
      <c r="L157" s="3" t="s">
        <v>278</v>
      </c>
      <c r="M157" s="3" t="s">
        <v>119</v>
      </c>
      <c r="N157">
        <f>COUNTIF(E:E,E157)-COUNTIF($E157:$E$238,E157)+1</f>
        <v>8</v>
      </c>
      <c r="O157" t="str">
        <f t="shared" si="2"/>
        <v>Hibesiz</v>
      </c>
    </row>
    <row r="158" spans="1:15" x14ac:dyDescent="0.3">
      <c r="A158" s="2" t="s">
        <v>593</v>
      </c>
      <c r="B158" s="3" t="s">
        <v>511</v>
      </c>
      <c r="C158" s="3" t="s">
        <v>11</v>
      </c>
      <c r="D158" s="3" t="s">
        <v>701</v>
      </c>
      <c r="E158" s="3" t="s">
        <v>733</v>
      </c>
      <c r="F158" s="3" t="s">
        <v>12</v>
      </c>
      <c r="G158" s="6">
        <v>3.03</v>
      </c>
      <c r="H158" s="3" t="s">
        <v>54</v>
      </c>
      <c r="I158" s="3" t="s">
        <v>22</v>
      </c>
      <c r="J158" s="3" t="s">
        <v>15</v>
      </c>
      <c r="K158" s="3">
        <v>68.680000000000007</v>
      </c>
      <c r="L158" s="3" t="s">
        <v>279</v>
      </c>
      <c r="M158" s="3" t="s">
        <v>119</v>
      </c>
      <c r="N158">
        <f>COUNTIF(E:E,E158)-COUNTIF($E158:$E$238,E158)+1</f>
        <v>9</v>
      </c>
      <c r="O158" t="str">
        <f t="shared" si="2"/>
        <v>Hibesiz</v>
      </c>
    </row>
    <row r="159" spans="1:15" x14ac:dyDescent="0.3">
      <c r="A159" s="2" t="s">
        <v>613</v>
      </c>
      <c r="B159" s="3" t="s">
        <v>512</v>
      </c>
      <c r="C159" s="3" t="s">
        <v>11</v>
      </c>
      <c r="D159" s="3" t="s">
        <v>677</v>
      </c>
      <c r="E159" s="3" t="s">
        <v>733</v>
      </c>
      <c r="F159" s="3" t="s">
        <v>12</v>
      </c>
      <c r="G159" s="6">
        <v>2.42</v>
      </c>
      <c r="H159" s="3" t="s">
        <v>30</v>
      </c>
      <c r="I159" s="3" t="s">
        <v>18</v>
      </c>
      <c r="J159" s="3" t="s">
        <v>15</v>
      </c>
      <c r="K159" s="3">
        <v>68.569999999999993</v>
      </c>
      <c r="L159" s="3" t="s">
        <v>280</v>
      </c>
      <c r="M159" s="3" t="s">
        <v>119</v>
      </c>
      <c r="N159">
        <f>COUNTIF(E:E,E159)-COUNTIF($E159:$E$238,E159)+1</f>
        <v>10</v>
      </c>
      <c r="O159" t="str">
        <f t="shared" si="2"/>
        <v>Hibesiz</v>
      </c>
    </row>
    <row r="160" spans="1:15" x14ac:dyDescent="0.3">
      <c r="A160" s="2" t="s">
        <v>634</v>
      </c>
      <c r="B160" s="3" t="s">
        <v>513</v>
      </c>
      <c r="C160" s="3" t="s">
        <v>19</v>
      </c>
      <c r="D160" s="3" t="s">
        <v>682</v>
      </c>
      <c r="E160" s="3" t="s">
        <v>721</v>
      </c>
      <c r="F160" s="3" t="s">
        <v>20</v>
      </c>
      <c r="G160" s="6">
        <v>3.8</v>
      </c>
      <c r="H160" s="3" t="s">
        <v>95</v>
      </c>
      <c r="I160" s="3" t="s">
        <v>53</v>
      </c>
      <c r="J160" s="3" t="s">
        <v>15</v>
      </c>
      <c r="K160" s="3">
        <v>80.17</v>
      </c>
      <c r="L160" s="3" t="s">
        <v>281</v>
      </c>
      <c r="M160" s="3" t="s">
        <v>119</v>
      </c>
      <c r="N160">
        <f>COUNTIF(E:E,E160)-COUNTIF($E160:$E$238,E160)+1</f>
        <v>1</v>
      </c>
      <c r="O160" t="str">
        <f t="shared" si="2"/>
        <v>Hibeli</v>
      </c>
    </row>
    <row r="161" spans="1:15" x14ac:dyDescent="0.3">
      <c r="A161" s="2" t="s">
        <v>597</v>
      </c>
      <c r="B161" s="3" t="s">
        <v>514</v>
      </c>
      <c r="C161" s="3" t="s">
        <v>11</v>
      </c>
      <c r="D161" s="3" t="s">
        <v>701</v>
      </c>
      <c r="E161" s="3" t="s">
        <v>734</v>
      </c>
      <c r="F161" s="3" t="s">
        <v>16</v>
      </c>
      <c r="G161" s="6">
        <v>3.95</v>
      </c>
      <c r="H161" s="3" t="s">
        <v>25</v>
      </c>
      <c r="I161" s="3" t="s">
        <v>18</v>
      </c>
      <c r="J161" s="3" t="s">
        <v>15</v>
      </c>
      <c r="K161" s="3">
        <v>96.42</v>
      </c>
      <c r="L161" s="3" t="s">
        <v>282</v>
      </c>
      <c r="M161" s="3" t="s">
        <v>119</v>
      </c>
      <c r="N161">
        <f>COUNTIF(E:E,E161)-COUNTIF($E161:$E$238,E161)+1</f>
        <v>1</v>
      </c>
      <c r="O161" t="str">
        <f t="shared" si="2"/>
        <v>Hibeli</v>
      </c>
    </row>
    <row r="162" spans="1:15" x14ac:dyDescent="0.3">
      <c r="A162" s="2" t="s">
        <v>615</v>
      </c>
      <c r="B162" s="3" t="s">
        <v>515</v>
      </c>
      <c r="C162" s="3" t="s">
        <v>11</v>
      </c>
      <c r="D162" s="3" t="s">
        <v>701</v>
      </c>
      <c r="E162" s="3" t="s">
        <v>734</v>
      </c>
      <c r="F162" s="3" t="s">
        <v>16</v>
      </c>
      <c r="G162" s="6">
        <v>3.74</v>
      </c>
      <c r="H162" s="3" t="s">
        <v>38</v>
      </c>
      <c r="I162" s="3" t="s">
        <v>22</v>
      </c>
      <c r="J162" s="3" t="s">
        <v>15</v>
      </c>
      <c r="K162" s="3">
        <v>92.97</v>
      </c>
      <c r="L162" s="3" t="s">
        <v>283</v>
      </c>
      <c r="M162" s="3" t="s">
        <v>119</v>
      </c>
      <c r="N162">
        <f>COUNTIF(E:E,E162)-COUNTIF($E162:$E$238,E162)+1</f>
        <v>2</v>
      </c>
      <c r="O162" t="str">
        <f t="shared" si="2"/>
        <v>Hibeli</v>
      </c>
    </row>
    <row r="163" spans="1:15" x14ac:dyDescent="0.3">
      <c r="A163" s="2" t="s">
        <v>630</v>
      </c>
      <c r="B163" s="3" t="s">
        <v>516</v>
      </c>
      <c r="C163" s="3" t="s">
        <v>11</v>
      </c>
      <c r="D163" s="3" t="s">
        <v>681</v>
      </c>
      <c r="E163" s="3" t="s">
        <v>734</v>
      </c>
      <c r="F163" s="3" t="s">
        <v>16</v>
      </c>
      <c r="G163" s="6">
        <v>3.71</v>
      </c>
      <c r="H163" s="3" t="s">
        <v>40</v>
      </c>
      <c r="I163" s="3" t="s">
        <v>22</v>
      </c>
      <c r="J163" s="3" t="s">
        <v>15</v>
      </c>
      <c r="K163" s="3">
        <v>92.62</v>
      </c>
      <c r="L163" s="3" t="s">
        <v>284</v>
      </c>
      <c r="M163" s="3" t="s">
        <v>119</v>
      </c>
      <c r="N163">
        <f>COUNTIF(E:E,E163)-COUNTIF($E163:$E$238,E163)+1</f>
        <v>3</v>
      </c>
      <c r="O163" t="str">
        <f t="shared" si="2"/>
        <v>Hibeli</v>
      </c>
    </row>
    <row r="164" spans="1:15" x14ac:dyDescent="0.3">
      <c r="A164" s="2" t="s">
        <v>607</v>
      </c>
      <c r="B164" s="3" t="s">
        <v>517</v>
      </c>
      <c r="C164" s="3" t="s">
        <v>11</v>
      </c>
      <c r="D164" s="3" t="s">
        <v>716</v>
      </c>
      <c r="E164" s="3" t="s">
        <v>734</v>
      </c>
      <c r="F164" s="3" t="s">
        <v>16</v>
      </c>
      <c r="G164" s="6">
        <v>3.43</v>
      </c>
      <c r="H164" s="3" t="s">
        <v>47</v>
      </c>
      <c r="I164" s="3" t="s">
        <v>48</v>
      </c>
      <c r="J164" s="3" t="s">
        <v>15</v>
      </c>
      <c r="K164" s="3">
        <v>91.35</v>
      </c>
      <c r="L164" s="3" t="s">
        <v>285</v>
      </c>
      <c r="M164" s="3" t="s">
        <v>119</v>
      </c>
      <c r="N164">
        <f>COUNTIF(E:E,E164)-COUNTIF($E164:$E$238,E164)+1</f>
        <v>4</v>
      </c>
      <c r="O164" t="str">
        <f t="shared" si="2"/>
        <v>Hibeli</v>
      </c>
    </row>
    <row r="165" spans="1:15" x14ac:dyDescent="0.3">
      <c r="A165" s="2" t="s">
        <v>608</v>
      </c>
      <c r="B165" s="3" t="s">
        <v>518</v>
      </c>
      <c r="C165" s="3" t="s">
        <v>11</v>
      </c>
      <c r="D165" s="3" t="s">
        <v>701</v>
      </c>
      <c r="E165" s="3" t="s">
        <v>734</v>
      </c>
      <c r="F165" s="3" t="s">
        <v>16</v>
      </c>
      <c r="G165" s="6">
        <v>3.6</v>
      </c>
      <c r="H165" s="3" t="s">
        <v>57</v>
      </c>
      <c r="I165" s="3" t="s">
        <v>37</v>
      </c>
      <c r="J165" s="3" t="s">
        <v>15</v>
      </c>
      <c r="K165" s="3">
        <v>89.83</v>
      </c>
      <c r="L165" s="3" t="s">
        <v>286</v>
      </c>
      <c r="M165" s="3" t="s">
        <v>119</v>
      </c>
      <c r="N165">
        <f>COUNTIF(E:E,E165)-COUNTIF($E165:$E$238,E165)+1</f>
        <v>5</v>
      </c>
      <c r="O165" t="str">
        <f t="shared" si="2"/>
        <v>Hibeli</v>
      </c>
    </row>
    <row r="166" spans="1:15" x14ac:dyDescent="0.3">
      <c r="A166" s="2" t="s">
        <v>587</v>
      </c>
      <c r="B166" s="3" t="s">
        <v>519</v>
      </c>
      <c r="C166" s="3" t="s">
        <v>11</v>
      </c>
      <c r="D166" s="3" t="s">
        <v>682</v>
      </c>
      <c r="E166" s="3" t="s">
        <v>734</v>
      </c>
      <c r="F166" s="3" t="s">
        <v>16</v>
      </c>
      <c r="G166" s="6">
        <v>3.62</v>
      </c>
      <c r="H166" s="3" t="s">
        <v>25</v>
      </c>
      <c r="I166" s="3" t="s">
        <v>18</v>
      </c>
      <c r="J166" s="3" t="s">
        <v>15</v>
      </c>
      <c r="K166" s="3">
        <v>89.07</v>
      </c>
      <c r="L166" s="3" t="s">
        <v>287</v>
      </c>
      <c r="M166" s="3" t="s">
        <v>119</v>
      </c>
      <c r="N166">
        <f>COUNTIF(E:E,E166)-COUNTIF($E166:$E$238,E166)+1</f>
        <v>6</v>
      </c>
      <c r="O166" t="str">
        <f t="shared" si="2"/>
        <v>Hibesiz</v>
      </c>
    </row>
    <row r="167" spans="1:15" x14ac:dyDescent="0.3">
      <c r="A167" s="2" t="s">
        <v>655</v>
      </c>
      <c r="B167" s="3" t="s">
        <v>520</v>
      </c>
      <c r="C167" s="3" t="s">
        <v>11</v>
      </c>
      <c r="D167" s="3" t="s">
        <v>680</v>
      </c>
      <c r="E167" s="3" t="s">
        <v>734</v>
      </c>
      <c r="F167" s="3" t="s">
        <v>16</v>
      </c>
      <c r="G167" s="6">
        <v>3.29</v>
      </c>
      <c r="H167" s="3" t="s">
        <v>23</v>
      </c>
      <c r="I167" s="3" t="s">
        <v>18</v>
      </c>
      <c r="J167" s="3" t="s">
        <v>24</v>
      </c>
      <c r="K167" s="3">
        <v>88.72</v>
      </c>
      <c r="L167" s="3" t="s">
        <v>288</v>
      </c>
      <c r="M167" s="3" t="s">
        <v>119</v>
      </c>
      <c r="N167">
        <f>COUNTIF(E:E,E167)-COUNTIF($E167:$E$238,E167)+1</f>
        <v>7</v>
      </c>
      <c r="O167" t="str">
        <f t="shared" si="2"/>
        <v>Hibesiz</v>
      </c>
    </row>
    <row r="168" spans="1:15" x14ac:dyDescent="0.3">
      <c r="A168" s="2" t="s">
        <v>587</v>
      </c>
      <c r="B168" s="3" t="s">
        <v>521</v>
      </c>
      <c r="C168" s="3" t="s">
        <v>11</v>
      </c>
      <c r="D168" s="3" t="s">
        <v>684</v>
      </c>
      <c r="E168" s="3" t="s">
        <v>734</v>
      </c>
      <c r="F168" s="3" t="s">
        <v>16</v>
      </c>
      <c r="G168" s="6">
        <v>3.09</v>
      </c>
      <c r="H168" s="3" t="s">
        <v>65</v>
      </c>
      <c r="I168" s="3" t="s">
        <v>14</v>
      </c>
      <c r="J168" s="3" t="s">
        <v>15</v>
      </c>
      <c r="K168" s="3">
        <v>87.88</v>
      </c>
      <c r="L168" s="3" t="s">
        <v>289</v>
      </c>
      <c r="M168" s="3" t="s">
        <v>119</v>
      </c>
      <c r="N168">
        <f>COUNTIF(E:E,E168)-COUNTIF($E168:$E$238,E168)+1</f>
        <v>8</v>
      </c>
      <c r="O168" t="str">
        <f t="shared" si="2"/>
        <v>Hibesiz</v>
      </c>
    </row>
    <row r="169" spans="1:15" x14ac:dyDescent="0.3">
      <c r="A169" s="2" t="s">
        <v>608</v>
      </c>
      <c r="B169" s="3" t="s">
        <v>522</v>
      </c>
      <c r="C169" s="3" t="s">
        <v>11</v>
      </c>
      <c r="D169" s="3" t="s">
        <v>696</v>
      </c>
      <c r="E169" s="3" t="s">
        <v>734</v>
      </c>
      <c r="F169" s="3" t="s">
        <v>16</v>
      </c>
      <c r="G169" s="6">
        <v>3.65</v>
      </c>
      <c r="H169" s="3" t="s">
        <v>41</v>
      </c>
      <c r="I169" s="3" t="s">
        <v>42</v>
      </c>
      <c r="J169" s="3" t="s">
        <v>15</v>
      </c>
      <c r="K169" s="3">
        <v>87.42</v>
      </c>
      <c r="L169" s="3" t="s">
        <v>290</v>
      </c>
      <c r="M169" s="3" t="s">
        <v>119</v>
      </c>
      <c r="N169">
        <f>COUNTIF(E:E,E169)-COUNTIF($E169:$E$238,E169)+1</f>
        <v>9</v>
      </c>
      <c r="O169" t="str">
        <f t="shared" si="2"/>
        <v>Hibesiz</v>
      </c>
    </row>
    <row r="170" spans="1:15" x14ac:dyDescent="0.3">
      <c r="A170" s="2" t="s">
        <v>630</v>
      </c>
      <c r="B170" s="3" t="s">
        <v>523</v>
      </c>
      <c r="C170" s="3" t="s">
        <v>11</v>
      </c>
      <c r="D170" s="3" t="s">
        <v>704</v>
      </c>
      <c r="E170" s="3" t="s">
        <v>734</v>
      </c>
      <c r="F170" s="3" t="s">
        <v>16</v>
      </c>
      <c r="G170" s="6">
        <v>3.9</v>
      </c>
      <c r="H170" s="3" t="s">
        <v>65</v>
      </c>
      <c r="I170" s="3" t="s">
        <v>14</v>
      </c>
      <c r="J170" s="3" t="s">
        <v>15</v>
      </c>
      <c r="K170" s="3">
        <v>86.83</v>
      </c>
      <c r="L170" s="3" t="s">
        <v>291</v>
      </c>
      <c r="M170" s="3" t="s">
        <v>119</v>
      </c>
      <c r="N170">
        <f>COUNTIF(E:E,E170)-COUNTIF($E170:$E$238,E170)+1</f>
        <v>10</v>
      </c>
      <c r="O170" t="str">
        <f t="shared" si="2"/>
        <v>Hibesiz</v>
      </c>
    </row>
    <row r="171" spans="1:15" x14ac:dyDescent="0.3">
      <c r="A171" s="2" t="s">
        <v>612</v>
      </c>
      <c r="B171" s="3" t="s">
        <v>428</v>
      </c>
      <c r="C171" s="3" t="s">
        <v>11</v>
      </c>
      <c r="D171" s="3" t="s">
        <v>704</v>
      </c>
      <c r="E171" s="3" t="s">
        <v>734</v>
      </c>
      <c r="F171" s="3" t="s">
        <v>16</v>
      </c>
      <c r="G171" s="6">
        <v>3.4</v>
      </c>
      <c r="H171" s="3" t="s">
        <v>82</v>
      </c>
      <c r="I171" s="3" t="s">
        <v>22</v>
      </c>
      <c r="J171" s="3" t="s">
        <v>15</v>
      </c>
      <c r="K171" s="3">
        <v>82.5</v>
      </c>
      <c r="L171" s="3" t="s">
        <v>292</v>
      </c>
      <c r="M171" s="3" t="s">
        <v>119</v>
      </c>
      <c r="N171">
        <f>COUNTIF(E:E,E171)-COUNTIF($E171:$E$238,E171)+1</f>
        <v>11</v>
      </c>
      <c r="O171" t="str">
        <f t="shared" si="2"/>
        <v>Hibesiz</v>
      </c>
    </row>
    <row r="172" spans="1:15" x14ac:dyDescent="0.3">
      <c r="A172" s="2" t="s">
        <v>589</v>
      </c>
      <c r="B172" s="3" t="s">
        <v>524</v>
      </c>
      <c r="C172" s="3" t="s">
        <v>11</v>
      </c>
      <c r="D172" s="3" t="s">
        <v>711</v>
      </c>
      <c r="E172" s="3" t="s">
        <v>734</v>
      </c>
      <c r="F172" s="3" t="s">
        <v>16</v>
      </c>
      <c r="G172" s="6">
        <v>3.66</v>
      </c>
      <c r="H172" s="3" t="s">
        <v>41</v>
      </c>
      <c r="I172" s="3" t="s">
        <v>42</v>
      </c>
      <c r="J172" s="3" t="s">
        <v>15</v>
      </c>
      <c r="K172" s="3">
        <v>81.03</v>
      </c>
      <c r="L172" s="3" t="s">
        <v>293</v>
      </c>
      <c r="M172" s="3" t="s">
        <v>119</v>
      </c>
      <c r="N172">
        <f>COUNTIF(E:E,E172)-COUNTIF($E172:$E$238,E172)+1</f>
        <v>12</v>
      </c>
      <c r="O172" t="str">
        <f t="shared" si="2"/>
        <v>Hibesiz</v>
      </c>
    </row>
    <row r="173" spans="1:15" x14ac:dyDescent="0.3">
      <c r="A173" s="2" t="s">
        <v>592</v>
      </c>
      <c r="B173" s="3" t="s">
        <v>525</v>
      </c>
      <c r="C173" s="3" t="s">
        <v>11</v>
      </c>
      <c r="D173" s="3" t="s">
        <v>681</v>
      </c>
      <c r="E173" s="3" t="s">
        <v>734</v>
      </c>
      <c r="F173" s="3" t="s">
        <v>16</v>
      </c>
      <c r="G173" s="6">
        <v>3.1</v>
      </c>
      <c r="H173" s="3" t="s">
        <v>85</v>
      </c>
      <c r="I173" s="3" t="s">
        <v>37</v>
      </c>
      <c r="J173" s="3" t="s">
        <v>15</v>
      </c>
      <c r="K173" s="3">
        <v>78</v>
      </c>
      <c r="L173" s="3" t="s">
        <v>294</v>
      </c>
      <c r="M173" s="3" t="s">
        <v>119</v>
      </c>
      <c r="N173">
        <f>COUNTIF(E:E,E173)-COUNTIF($E173:$E$238,E173)+1</f>
        <v>13</v>
      </c>
      <c r="O173" t="str">
        <f t="shared" si="2"/>
        <v>Hibesiz</v>
      </c>
    </row>
    <row r="174" spans="1:15" x14ac:dyDescent="0.3">
      <c r="A174" s="2" t="s">
        <v>608</v>
      </c>
      <c r="B174" s="3" t="s">
        <v>517</v>
      </c>
      <c r="C174" s="3" t="s">
        <v>11</v>
      </c>
      <c r="D174" s="3" t="s">
        <v>682</v>
      </c>
      <c r="E174" s="3" t="s">
        <v>734</v>
      </c>
      <c r="F174" s="3" t="s">
        <v>16</v>
      </c>
      <c r="G174" s="6">
        <v>2.67</v>
      </c>
      <c r="H174" s="3" t="s">
        <v>64</v>
      </c>
      <c r="I174" s="3" t="s">
        <v>28</v>
      </c>
      <c r="J174" s="3" t="s">
        <v>15</v>
      </c>
      <c r="K174" s="3">
        <v>76.98</v>
      </c>
      <c r="L174" s="3" t="s">
        <v>295</v>
      </c>
      <c r="M174" s="3" t="s">
        <v>119</v>
      </c>
      <c r="N174">
        <f>COUNTIF(E:E,E174)-COUNTIF($E174:$E$238,E174)+1</f>
        <v>14</v>
      </c>
      <c r="O174" t="str">
        <f t="shared" si="2"/>
        <v>Hibesiz</v>
      </c>
    </row>
    <row r="175" spans="1:15" x14ac:dyDescent="0.3">
      <c r="A175" s="2" t="s">
        <v>592</v>
      </c>
      <c r="B175" s="3" t="s">
        <v>526</v>
      </c>
      <c r="C175" s="3" t="s">
        <v>11</v>
      </c>
      <c r="D175" s="3" t="s">
        <v>695</v>
      </c>
      <c r="E175" s="3" t="s">
        <v>734</v>
      </c>
      <c r="F175" s="3" t="s">
        <v>16</v>
      </c>
      <c r="G175" s="6">
        <v>2.3199999999999998</v>
      </c>
      <c r="H175" s="3" t="s">
        <v>64</v>
      </c>
      <c r="I175" s="3" t="s">
        <v>28</v>
      </c>
      <c r="J175" s="3" t="s">
        <v>15</v>
      </c>
      <c r="K175" s="3">
        <v>76.400000000000006</v>
      </c>
      <c r="L175" s="3" t="s">
        <v>296</v>
      </c>
      <c r="M175" s="3" t="s">
        <v>119</v>
      </c>
      <c r="N175">
        <f>COUNTIF(E:E,E175)-COUNTIF($E175:$E$238,E175)+1</f>
        <v>15</v>
      </c>
      <c r="O175" t="str">
        <f t="shared" si="2"/>
        <v>Hibesiz</v>
      </c>
    </row>
    <row r="176" spans="1:15" x14ac:dyDescent="0.3">
      <c r="A176" s="2" t="s">
        <v>656</v>
      </c>
      <c r="B176" s="3" t="s">
        <v>527</v>
      </c>
      <c r="C176" s="3" t="s">
        <v>11</v>
      </c>
      <c r="D176" s="3" t="s">
        <v>717</v>
      </c>
      <c r="E176" s="3" t="s">
        <v>746</v>
      </c>
      <c r="F176" s="3" t="s">
        <v>16</v>
      </c>
      <c r="G176" s="6">
        <v>3.19</v>
      </c>
      <c r="H176" s="3" t="s">
        <v>35</v>
      </c>
      <c r="I176" s="3" t="s">
        <v>18</v>
      </c>
      <c r="J176" s="3" t="s">
        <v>15</v>
      </c>
      <c r="K176" s="3">
        <v>85.05</v>
      </c>
      <c r="L176" s="3" t="s">
        <v>297</v>
      </c>
      <c r="M176" s="3" t="s">
        <v>119</v>
      </c>
      <c r="N176">
        <f>COUNTIF(E:E,E176)-COUNTIF($E176:$E$238,E176)+1</f>
        <v>1</v>
      </c>
      <c r="O176" t="str">
        <f t="shared" si="2"/>
        <v>Hibeli</v>
      </c>
    </row>
    <row r="177" spans="1:15" x14ac:dyDescent="0.3">
      <c r="A177" s="2" t="s">
        <v>615</v>
      </c>
      <c r="B177" s="3" t="s">
        <v>428</v>
      </c>
      <c r="C177" s="3" t="s">
        <v>11</v>
      </c>
      <c r="D177" s="3" t="s">
        <v>682</v>
      </c>
      <c r="E177" s="3" t="s">
        <v>746</v>
      </c>
      <c r="F177" s="3" t="s">
        <v>16</v>
      </c>
      <c r="G177" s="6">
        <v>3.34</v>
      </c>
      <c r="H177" s="3" t="s">
        <v>35</v>
      </c>
      <c r="I177" s="3" t="s">
        <v>18</v>
      </c>
      <c r="J177" s="3" t="s">
        <v>15</v>
      </c>
      <c r="K177" s="3">
        <v>84.8</v>
      </c>
      <c r="L177" s="3" t="s">
        <v>298</v>
      </c>
      <c r="M177" s="3" t="s">
        <v>119</v>
      </c>
      <c r="N177">
        <f>COUNTIF(E:E,E177)-COUNTIF($E177:$E$238,E177)+1</f>
        <v>2</v>
      </c>
      <c r="O177" t="str">
        <f t="shared" si="2"/>
        <v>Hibeli</v>
      </c>
    </row>
    <row r="178" spans="1:15" x14ac:dyDescent="0.3">
      <c r="A178" s="2" t="s">
        <v>591</v>
      </c>
      <c r="B178" s="3" t="s">
        <v>528</v>
      </c>
      <c r="C178" s="3" t="s">
        <v>11</v>
      </c>
      <c r="D178" s="3" t="s">
        <v>701</v>
      </c>
      <c r="E178" s="3" t="s">
        <v>746</v>
      </c>
      <c r="F178" s="3" t="s">
        <v>16</v>
      </c>
      <c r="G178" s="6">
        <v>3.55</v>
      </c>
      <c r="H178" s="3" t="s">
        <v>25</v>
      </c>
      <c r="I178" s="3" t="s">
        <v>18</v>
      </c>
      <c r="J178" s="3" t="s">
        <v>15</v>
      </c>
      <c r="K178" s="3">
        <v>81.75</v>
      </c>
      <c r="L178" s="3" t="s">
        <v>299</v>
      </c>
      <c r="M178" s="3" t="s">
        <v>119</v>
      </c>
      <c r="N178">
        <f>COUNTIF(E:E,E178)-COUNTIF($E178:$E$238,E178)+1</f>
        <v>3</v>
      </c>
      <c r="O178" t="str">
        <f t="shared" si="2"/>
        <v>Hibeli</v>
      </c>
    </row>
    <row r="179" spans="1:15" x14ac:dyDescent="0.3">
      <c r="A179" s="2" t="s">
        <v>630</v>
      </c>
      <c r="B179" s="3" t="s">
        <v>529</v>
      </c>
      <c r="C179" s="3" t="s">
        <v>11</v>
      </c>
      <c r="D179" s="3" t="s">
        <v>691</v>
      </c>
      <c r="E179" s="3" t="s">
        <v>746</v>
      </c>
      <c r="F179" s="3" t="s">
        <v>16</v>
      </c>
      <c r="G179" s="6">
        <v>3.14</v>
      </c>
      <c r="H179" s="3" t="s">
        <v>25</v>
      </c>
      <c r="I179" s="3" t="s">
        <v>18</v>
      </c>
      <c r="J179" s="3" t="s">
        <v>15</v>
      </c>
      <c r="K179" s="3">
        <v>80.47</v>
      </c>
      <c r="L179" s="3" t="s">
        <v>300</v>
      </c>
      <c r="M179" s="3" t="s">
        <v>119</v>
      </c>
      <c r="N179">
        <f>COUNTIF(E:E,E179)-COUNTIF($E179:$E$238,E179)+1</f>
        <v>4</v>
      </c>
      <c r="O179" t="str">
        <f t="shared" si="2"/>
        <v>Hibeli</v>
      </c>
    </row>
    <row r="180" spans="1:15" x14ac:dyDescent="0.3">
      <c r="A180" s="2" t="s">
        <v>587</v>
      </c>
      <c r="B180" s="3" t="s">
        <v>530</v>
      </c>
      <c r="C180" s="3" t="s">
        <v>11</v>
      </c>
      <c r="D180" s="3" t="s">
        <v>706</v>
      </c>
      <c r="E180" s="3" t="s">
        <v>746</v>
      </c>
      <c r="F180" s="3" t="s">
        <v>16</v>
      </c>
      <c r="G180" s="6">
        <v>2.68</v>
      </c>
      <c r="H180" s="3" t="s">
        <v>70</v>
      </c>
      <c r="I180" s="3" t="s">
        <v>60</v>
      </c>
      <c r="J180" s="3" t="s">
        <v>15</v>
      </c>
      <c r="K180" s="3">
        <v>79.099999999999994</v>
      </c>
      <c r="L180" s="3" t="s">
        <v>301</v>
      </c>
      <c r="M180" s="3" t="s">
        <v>119</v>
      </c>
      <c r="N180">
        <f>COUNTIF(E:E,E180)-COUNTIF($E180:$E$238,E180)+1</f>
        <v>5</v>
      </c>
      <c r="O180" t="str">
        <f t="shared" si="2"/>
        <v>Hibesiz</v>
      </c>
    </row>
    <row r="181" spans="1:15" x14ac:dyDescent="0.3">
      <c r="A181" s="2" t="s">
        <v>648</v>
      </c>
      <c r="B181" s="3" t="s">
        <v>531</v>
      </c>
      <c r="C181" s="3" t="s">
        <v>11</v>
      </c>
      <c r="D181" s="3" t="s">
        <v>681</v>
      </c>
      <c r="E181" s="3" t="s">
        <v>746</v>
      </c>
      <c r="F181" s="3" t="s">
        <v>16</v>
      </c>
      <c r="G181" s="6">
        <v>3.05</v>
      </c>
      <c r="H181" s="3" t="s">
        <v>35</v>
      </c>
      <c r="I181" s="3" t="s">
        <v>18</v>
      </c>
      <c r="J181" s="3" t="s">
        <v>15</v>
      </c>
      <c r="K181" s="3">
        <v>78.42</v>
      </c>
      <c r="L181" s="3" t="s">
        <v>302</v>
      </c>
      <c r="M181" s="3" t="s">
        <v>119</v>
      </c>
      <c r="N181">
        <f>COUNTIF(E:E,E181)-COUNTIF($E181:$E$238,E181)+1</f>
        <v>6</v>
      </c>
      <c r="O181" t="str">
        <f t="shared" si="2"/>
        <v>Hibesiz</v>
      </c>
    </row>
    <row r="182" spans="1:15" x14ac:dyDescent="0.3">
      <c r="A182" s="2" t="s">
        <v>587</v>
      </c>
      <c r="B182" s="3" t="s">
        <v>532</v>
      </c>
      <c r="C182" s="3" t="s">
        <v>11</v>
      </c>
      <c r="D182" s="3" t="s">
        <v>696</v>
      </c>
      <c r="E182" s="3" t="s">
        <v>746</v>
      </c>
      <c r="F182" s="3" t="s">
        <v>16</v>
      </c>
      <c r="G182" s="6">
        <v>2.3199999999999998</v>
      </c>
      <c r="H182" s="3" t="s">
        <v>27</v>
      </c>
      <c r="I182" s="3" t="s">
        <v>28</v>
      </c>
      <c r="J182" s="3" t="s">
        <v>15</v>
      </c>
      <c r="K182" s="3">
        <v>75.900000000000006</v>
      </c>
      <c r="L182" s="3" t="s">
        <v>303</v>
      </c>
      <c r="M182" s="3" t="s">
        <v>119</v>
      </c>
      <c r="N182">
        <f>COUNTIF(E:E,E182)-COUNTIF($E182:$E$238,E182)+1</f>
        <v>7</v>
      </c>
      <c r="O182" t="str">
        <f t="shared" si="2"/>
        <v>Hibesiz</v>
      </c>
    </row>
    <row r="183" spans="1:15" x14ac:dyDescent="0.3">
      <c r="A183" s="2" t="s">
        <v>621</v>
      </c>
      <c r="B183" s="3" t="s">
        <v>533</v>
      </c>
      <c r="C183" s="3" t="s">
        <v>11</v>
      </c>
      <c r="D183" s="3" t="s">
        <v>679</v>
      </c>
      <c r="E183" s="3" t="s">
        <v>746</v>
      </c>
      <c r="F183" s="3" t="s">
        <v>16</v>
      </c>
      <c r="G183" s="6">
        <v>2.48</v>
      </c>
      <c r="H183" s="3" t="s">
        <v>102</v>
      </c>
      <c r="I183" s="3" t="s">
        <v>72</v>
      </c>
      <c r="J183" s="3" t="s">
        <v>15</v>
      </c>
      <c r="K183" s="3">
        <v>75.77</v>
      </c>
      <c r="L183" s="3" t="s">
        <v>304</v>
      </c>
      <c r="M183" s="3" t="s">
        <v>119</v>
      </c>
      <c r="N183">
        <f>COUNTIF(E:E,E183)-COUNTIF($E183:$E$238,E183)+1</f>
        <v>8</v>
      </c>
      <c r="O183" t="str">
        <f t="shared" si="2"/>
        <v>Hibesiz</v>
      </c>
    </row>
    <row r="184" spans="1:15" x14ac:dyDescent="0.3">
      <c r="A184" s="2" t="s">
        <v>591</v>
      </c>
      <c r="B184" s="3" t="s">
        <v>534</v>
      </c>
      <c r="C184" s="3" t="s">
        <v>11</v>
      </c>
      <c r="D184" s="3" t="s">
        <v>702</v>
      </c>
      <c r="E184" s="3" t="s">
        <v>746</v>
      </c>
      <c r="F184" s="3" t="s">
        <v>16</v>
      </c>
      <c r="G184" s="6">
        <v>2.23</v>
      </c>
      <c r="H184" s="3" t="s">
        <v>102</v>
      </c>
      <c r="I184" s="3" t="s">
        <v>72</v>
      </c>
      <c r="J184" s="3" t="s">
        <v>15</v>
      </c>
      <c r="K184" s="3">
        <v>73.349999999999994</v>
      </c>
      <c r="L184" s="3" t="s">
        <v>305</v>
      </c>
      <c r="M184" s="3" t="s">
        <v>119</v>
      </c>
      <c r="N184">
        <f>COUNTIF(E:E,E184)-COUNTIF($E184:$E$238,E184)+1</f>
        <v>9</v>
      </c>
      <c r="O184" t="str">
        <f t="shared" si="2"/>
        <v>Hibesiz</v>
      </c>
    </row>
    <row r="185" spans="1:15" x14ac:dyDescent="0.3">
      <c r="A185" s="2" t="s">
        <v>628</v>
      </c>
      <c r="B185" s="3" t="s">
        <v>535</v>
      </c>
      <c r="C185" s="3" t="s">
        <v>11</v>
      </c>
      <c r="D185" s="3" t="s">
        <v>702</v>
      </c>
      <c r="E185" s="3" t="s">
        <v>746</v>
      </c>
      <c r="F185" s="3" t="s">
        <v>16</v>
      </c>
      <c r="G185" s="6">
        <v>2.59</v>
      </c>
      <c r="H185" s="3" t="s">
        <v>70</v>
      </c>
      <c r="I185" s="3" t="s">
        <v>60</v>
      </c>
      <c r="J185" s="3" t="s">
        <v>15</v>
      </c>
      <c r="K185" s="3">
        <v>72.55</v>
      </c>
      <c r="L185" s="3" t="s">
        <v>306</v>
      </c>
      <c r="M185" s="3" t="s">
        <v>119</v>
      </c>
      <c r="N185">
        <f>COUNTIF(E:E,E185)-COUNTIF($E185:$E$238,E185)+1</f>
        <v>10</v>
      </c>
      <c r="O185" t="str">
        <f t="shared" si="2"/>
        <v>Hibesiz</v>
      </c>
    </row>
    <row r="186" spans="1:15" x14ac:dyDescent="0.3">
      <c r="A186" s="2" t="s">
        <v>587</v>
      </c>
      <c r="B186" s="3" t="s">
        <v>536</v>
      </c>
      <c r="C186" s="3" t="s">
        <v>11</v>
      </c>
      <c r="D186" s="3" t="s">
        <v>698</v>
      </c>
      <c r="E186" s="3" t="s">
        <v>746</v>
      </c>
      <c r="F186" s="3" t="s">
        <v>16</v>
      </c>
      <c r="G186" s="6">
        <v>2.73</v>
      </c>
      <c r="H186" s="3" t="s">
        <v>90</v>
      </c>
      <c r="I186" s="3" t="s">
        <v>18</v>
      </c>
      <c r="J186" s="3" t="s">
        <v>24</v>
      </c>
      <c r="K186" s="3">
        <v>67.180000000000007</v>
      </c>
      <c r="L186" s="3" t="s">
        <v>307</v>
      </c>
      <c r="M186" s="3" t="s">
        <v>119</v>
      </c>
      <c r="N186">
        <f>COUNTIF(E:E,E186)-COUNTIF($E186:$E$238,E186)+1</f>
        <v>11</v>
      </c>
      <c r="O186" t="str">
        <f t="shared" si="2"/>
        <v>Hibesiz</v>
      </c>
    </row>
    <row r="187" spans="1:15" x14ac:dyDescent="0.3">
      <c r="A187" s="2" t="s">
        <v>597</v>
      </c>
      <c r="B187" s="3" t="s">
        <v>537</v>
      </c>
      <c r="C187" s="3" t="s">
        <v>11</v>
      </c>
      <c r="D187" s="3" t="s">
        <v>691</v>
      </c>
      <c r="E187" s="3" t="s">
        <v>746</v>
      </c>
      <c r="F187" s="3" t="s">
        <v>16</v>
      </c>
      <c r="G187" s="6">
        <v>2.64</v>
      </c>
      <c r="H187" s="3" t="s">
        <v>90</v>
      </c>
      <c r="I187" s="3" t="s">
        <v>18</v>
      </c>
      <c r="J187" s="3" t="s">
        <v>15</v>
      </c>
      <c r="K187" s="3">
        <v>62.13</v>
      </c>
      <c r="L187" s="3" t="s">
        <v>308</v>
      </c>
      <c r="M187" s="3" t="s">
        <v>119</v>
      </c>
      <c r="N187">
        <f>COUNTIF(E:E,E187)-COUNTIF($E187:$E$238,E187)+1</f>
        <v>12</v>
      </c>
      <c r="O187" t="str">
        <f t="shared" si="2"/>
        <v>Hibesiz</v>
      </c>
    </row>
    <row r="188" spans="1:15" x14ac:dyDescent="0.3">
      <c r="A188" s="2" t="s">
        <v>630</v>
      </c>
      <c r="B188" s="3" t="s">
        <v>538</v>
      </c>
      <c r="C188" s="3" t="s">
        <v>11</v>
      </c>
      <c r="D188" s="3" t="s">
        <v>700</v>
      </c>
      <c r="E188" s="3" t="s">
        <v>735</v>
      </c>
      <c r="F188" s="3" t="s">
        <v>12</v>
      </c>
      <c r="G188" s="6">
        <v>3.24</v>
      </c>
      <c r="H188" s="3" t="s">
        <v>63</v>
      </c>
      <c r="I188" s="3" t="s">
        <v>51</v>
      </c>
      <c r="J188" s="3" t="s">
        <v>15</v>
      </c>
      <c r="K188" s="3">
        <v>88.63</v>
      </c>
      <c r="L188" s="3" t="s">
        <v>309</v>
      </c>
      <c r="M188" s="3" t="s">
        <v>119</v>
      </c>
      <c r="N188">
        <f>COUNTIF(E:E,E188)-COUNTIF($E188:$E$238,E188)+1</f>
        <v>1</v>
      </c>
      <c r="O188" t="str">
        <f t="shared" si="2"/>
        <v>Hibeli</v>
      </c>
    </row>
    <row r="189" spans="1:15" x14ac:dyDescent="0.3">
      <c r="A189" s="2" t="s">
        <v>628</v>
      </c>
      <c r="B189" s="3" t="s">
        <v>443</v>
      </c>
      <c r="C189" s="3" t="s">
        <v>11</v>
      </c>
      <c r="D189" s="3" t="s">
        <v>690</v>
      </c>
      <c r="E189" s="3" t="s">
        <v>735</v>
      </c>
      <c r="F189" s="3" t="s">
        <v>12</v>
      </c>
      <c r="G189" s="6">
        <v>2.57</v>
      </c>
      <c r="H189" s="3" t="s">
        <v>70</v>
      </c>
      <c r="I189" s="3" t="s">
        <v>60</v>
      </c>
      <c r="J189" s="3" t="s">
        <v>15</v>
      </c>
      <c r="K189" s="3">
        <v>76.819999999999993</v>
      </c>
      <c r="L189" s="3" t="s">
        <v>310</v>
      </c>
      <c r="M189" s="3" t="s">
        <v>119</v>
      </c>
      <c r="N189">
        <f>COUNTIF(E:E,E189)-COUNTIF($E189:$E$238,E189)+1</f>
        <v>2</v>
      </c>
      <c r="O189" t="str">
        <f t="shared" si="2"/>
        <v>Hibeli</v>
      </c>
    </row>
    <row r="190" spans="1:15" x14ac:dyDescent="0.3">
      <c r="A190" s="2" t="s">
        <v>657</v>
      </c>
      <c r="B190" s="3" t="s">
        <v>539</v>
      </c>
      <c r="C190" s="3" t="s">
        <v>11</v>
      </c>
      <c r="D190" s="3" t="s">
        <v>682</v>
      </c>
      <c r="E190" s="3" t="s">
        <v>735</v>
      </c>
      <c r="F190" s="3" t="s">
        <v>12</v>
      </c>
      <c r="G190" s="6">
        <v>2.66</v>
      </c>
      <c r="H190" s="3" t="s">
        <v>83</v>
      </c>
      <c r="I190" s="3" t="s">
        <v>42</v>
      </c>
      <c r="J190" s="3" t="s">
        <v>15</v>
      </c>
      <c r="K190" s="3">
        <v>75.87</v>
      </c>
      <c r="L190" s="3" t="s">
        <v>311</v>
      </c>
      <c r="M190" s="3" t="s">
        <v>119</v>
      </c>
      <c r="N190">
        <f>COUNTIF(E:E,E190)-COUNTIF($E190:$E$238,E190)+1</f>
        <v>3</v>
      </c>
      <c r="O190" t="str">
        <f t="shared" si="2"/>
        <v>Hibesiz</v>
      </c>
    </row>
    <row r="191" spans="1:15" x14ac:dyDescent="0.3">
      <c r="A191" s="2" t="s">
        <v>603</v>
      </c>
      <c r="B191" s="3" t="s">
        <v>540</v>
      </c>
      <c r="C191" s="3" t="s">
        <v>11</v>
      </c>
      <c r="D191" s="3" t="s">
        <v>696</v>
      </c>
      <c r="E191" s="3" t="s">
        <v>735</v>
      </c>
      <c r="F191" s="3" t="s">
        <v>12</v>
      </c>
      <c r="G191" s="6">
        <v>2.39</v>
      </c>
      <c r="H191" s="3" t="s">
        <v>35</v>
      </c>
      <c r="I191" s="3" t="s">
        <v>18</v>
      </c>
      <c r="J191" s="3" t="s">
        <v>15</v>
      </c>
      <c r="K191" s="3">
        <v>61.22</v>
      </c>
      <c r="L191" s="3" t="s">
        <v>312</v>
      </c>
      <c r="M191" s="3" t="s">
        <v>119</v>
      </c>
      <c r="N191">
        <f>COUNTIF(E:E,E191)-COUNTIF($E191:$E$238,E191)+1</f>
        <v>4</v>
      </c>
      <c r="O191" t="str">
        <f t="shared" si="2"/>
        <v>Hibesiz</v>
      </c>
    </row>
    <row r="192" spans="1:15" x14ac:dyDescent="0.3">
      <c r="A192" s="2" t="s">
        <v>650</v>
      </c>
      <c r="B192" s="3" t="s">
        <v>541</v>
      </c>
      <c r="C192" s="3" t="s">
        <v>11</v>
      </c>
      <c r="D192" s="3" t="s">
        <v>686</v>
      </c>
      <c r="E192" s="3" t="s">
        <v>735</v>
      </c>
      <c r="F192" s="3" t="s">
        <v>12</v>
      </c>
      <c r="G192" s="6">
        <v>2.39</v>
      </c>
      <c r="H192" s="3" t="s">
        <v>113</v>
      </c>
      <c r="I192" s="3" t="s">
        <v>46</v>
      </c>
      <c r="J192" s="3" t="s">
        <v>15</v>
      </c>
      <c r="K192" s="3">
        <v>60.22</v>
      </c>
      <c r="L192" s="3" t="s">
        <v>313</v>
      </c>
      <c r="M192" s="3" t="s">
        <v>119</v>
      </c>
      <c r="N192">
        <f>COUNTIF(E:E,E192)-COUNTIF($E192:$E$238,E192)+1</f>
        <v>5</v>
      </c>
      <c r="O192" t="str">
        <f t="shared" si="2"/>
        <v>Hibesiz</v>
      </c>
    </row>
    <row r="193" spans="1:15" x14ac:dyDescent="0.3">
      <c r="A193" s="2" t="s">
        <v>658</v>
      </c>
      <c r="B193" s="3" t="s">
        <v>542</v>
      </c>
      <c r="C193" s="3" t="s">
        <v>11</v>
      </c>
      <c r="D193" s="3" t="s">
        <v>713</v>
      </c>
      <c r="E193" s="3" t="s">
        <v>735</v>
      </c>
      <c r="F193" s="3" t="s">
        <v>12</v>
      </c>
      <c r="G193" s="6">
        <v>2.41</v>
      </c>
      <c r="H193" s="3" t="s">
        <v>83</v>
      </c>
      <c r="I193" s="3" t="s">
        <v>42</v>
      </c>
      <c r="J193" s="3" t="s">
        <v>15</v>
      </c>
      <c r="K193" s="3">
        <v>56.45</v>
      </c>
      <c r="L193" s="3" t="s">
        <v>314</v>
      </c>
      <c r="M193" s="3" t="s">
        <v>119</v>
      </c>
      <c r="N193">
        <f>COUNTIF(E:E,E193)-COUNTIF($E193:$E$238,E193)+1</f>
        <v>6</v>
      </c>
      <c r="O193" t="str">
        <f t="shared" si="2"/>
        <v>Hibesiz</v>
      </c>
    </row>
    <row r="194" spans="1:15" x14ac:dyDescent="0.3">
      <c r="A194" s="2" t="s">
        <v>659</v>
      </c>
      <c r="B194" s="3" t="s">
        <v>543</v>
      </c>
      <c r="C194" s="3" t="s">
        <v>11</v>
      </c>
      <c r="D194" s="3" t="s">
        <v>705</v>
      </c>
      <c r="E194" s="3" t="s">
        <v>735</v>
      </c>
      <c r="F194" s="3" t="s">
        <v>12</v>
      </c>
      <c r="G194" s="6">
        <v>2.2000000000000002</v>
      </c>
      <c r="H194" s="3" t="s">
        <v>13</v>
      </c>
      <c r="I194" s="3" t="s">
        <v>14</v>
      </c>
      <c r="J194" s="3" t="s">
        <v>15</v>
      </c>
      <c r="K194" s="3">
        <v>56</v>
      </c>
      <c r="L194" s="3" t="s">
        <v>315</v>
      </c>
      <c r="M194" s="3" t="s">
        <v>119</v>
      </c>
      <c r="N194">
        <f>COUNTIF(E:E,E194)-COUNTIF($E194:$E$238,E194)+1</f>
        <v>7</v>
      </c>
      <c r="O194" t="str">
        <f t="shared" ref="O194:O257" si="3">IF(N194=1,"Hibeli",IF(N194&lt;=ROUND(COUNTIF(E:E,E194)*$Q$2,0),"Hibeli","Hibesiz"))</f>
        <v>Hibesiz</v>
      </c>
    </row>
    <row r="195" spans="1:15" x14ac:dyDescent="0.3">
      <c r="A195" s="2" t="s">
        <v>660</v>
      </c>
      <c r="B195" s="3" t="s">
        <v>544</v>
      </c>
      <c r="C195" s="3" t="s">
        <v>29</v>
      </c>
      <c r="D195" s="3" t="s">
        <v>707</v>
      </c>
      <c r="E195" s="3" t="s">
        <v>741</v>
      </c>
      <c r="F195" s="3" t="s">
        <v>20</v>
      </c>
      <c r="G195" s="6">
        <v>4</v>
      </c>
      <c r="H195" s="3" t="s">
        <v>84</v>
      </c>
      <c r="I195" s="3" t="s">
        <v>37</v>
      </c>
      <c r="J195" s="3" t="s">
        <v>24</v>
      </c>
      <c r="K195" s="3">
        <v>82.5</v>
      </c>
      <c r="L195" s="3" t="s">
        <v>316</v>
      </c>
      <c r="M195" s="3" t="s">
        <v>119</v>
      </c>
      <c r="N195">
        <f>COUNTIF(E:E,E195)-COUNTIF($E195:$E$238,E195)+1</f>
        <v>1</v>
      </c>
      <c r="O195" t="str">
        <f t="shared" si="3"/>
        <v>Hibeli</v>
      </c>
    </row>
    <row r="196" spans="1:15" x14ac:dyDescent="0.3">
      <c r="A196" s="2" t="s">
        <v>628</v>
      </c>
      <c r="B196" s="3" t="s">
        <v>545</v>
      </c>
      <c r="C196" s="3" t="s">
        <v>29</v>
      </c>
      <c r="D196" s="3" t="s">
        <v>677</v>
      </c>
      <c r="E196" s="3" t="s">
        <v>741</v>
      </c>
      <c r="F196" s="3" t="s">
        <v>20</v>
      </c>
      <c r="G196" s="6">
        <v>4</v>
      </c>
      <c r="H196" s="3" t="s">
        <v>50</v>
      </c>
      <c r="I196" s="3" t="s">
        <v>51</v>
      </c>
      <c r="J196" s="3" t="s">
        <v>15</v>
      </c>
      <c r="K196" s="3">
        <v>81</v>
      </c>
      <c r="L196" s="3" t="s">
        <v>317</v>
      </c>
      <c r="M196" s="3" t="s">
        <v>119</v>
      </c>
      <c r="N196">
        <f>COUNTIF(E:E,E196)-COUNTIF($E196:$E$238,E196)+1</f>
        <v>2</v>
      </c>
      <c r="O196" t="str">
        <f t="shared" si="3"/>
        <v>Hibesiz</v>
      </c>
    </row>
    <row r="197" spans="1:15" x14ac:dyDescent="0.3">
      <c r="A197" s="2" t="s">
        <v>661</v>
      </c>
      <c r="B197" s="3" t="s">
        <v>546</v>
      </c>
      <c r="C197" s="3" t="s">
        <v>29</v>
      </c>
      <c r="D197" s="3" t="s">
        <v>700</v>
      </c>
      <c r="E197" s="3" t="s">
        <v>741</v>
      </c>
      <c r="F197" s="3" t="s">
        <v>20</v>
      </c>
      <c r="G197" s="6">
        <v>3.71</v>
      </c>
      <c r="H197" s="3" t="s">
        <v>21</v>
      </c>
      <c r="I197" s="3" t="s">
        <v>22</v>
      </c>
      <c r="J197" s="3" t="s">
        <v>15</v>
      </c>
      <c r="K197" s="3">
        <v>77.12</v>
      </c>
      <c r="L197" s="3" t="s">
        <v>318</v>
      </c>
      <c r="M197" s="3" t="s">
        <v>119</v>
      </c>
      <c r="N197">
        <f>COUNTIF(E:E,E197)-COUNTIF($E197:$E$238,E197)+1</f>
        <v>3</v>
      </c>
      <c r="O197" t="str">
        <f t="shared" si="3"/>
        <v>Hibesiz</v>
      </c>
    </row>
    <row r="198" spans="1:15" x14ac:dyDescent="0.3">
      <c r="A198" s="2" t="s">
        <v>662</v>
      </c>
      <c r="B198" s="3" t="s">
        <v>505</v>
      </c>
      <c r="C198" s="3" t="s">
        <v>19</v>
      </c>
      <c r="D198" s="3" t="s">
        <v>718</v>
      </c>
      <c r="E198" s="3" t="s">
        <v>722</v>
      </c>
      <c r="F198" s="3" t="s">
        <v>20</v>
      </c>
      <c r="G198" s="6">
        <v>3.93</v>
      </c>
      <c r="H198" s="3" t="s">
        <v>21</v>
      </c>
      <c r="I198" s="3" t="s">
        <v>22</v>
      </c>
      <c r="J198" s="3" t="s">
        <v>15</v>
      </c>
      <c r="K198" s="3">
        <v>96.68</v>
      </c>
      <c r="L198" s="3" t="s">
        <v>163</v>
      </c>
      <c r="M198" s="3" t="s">
        <v>119</v>
      </c>
      <c r="N198">
        <f>COUNTIF(E:E,E198)-COUNTIF($E198:$E$238,E198)+1</f>
        <v>1</v>
      </c>
      <c r="O198" t="str">
        <f t="shared" si="3"/>
        <v>Hibeli</v>
      </c>
    </row>
    <row r="199" spans="1:15" x14ac:dyDescent="0.3">
      <c r="A199" s="2" t="s">
        <v>663</v>
      </c>
      <c r="B199" s="3" t="s">
        <v>547</v>
      </c>
      <c r="C199" s="3" t="s">
        <v>19</v>
      </c>
      <c r="D199" s="3" t="s">
        <v>691</v>
      </c>
      <c r="E199" s="3" t="s">
        <v>722</v>
      </c>
      <c r="F199" s="3" t="s">
        <v>20</v>
      </c>
      <c r="G199" s="6">
        <v>4</v>
      </c>
      <c r="H199" s="3" t="s">
        <v>33</v>
      </c>
      <c r="I199" s="3" t="s">
        <v>34</v>
      </c>
      <c r="J199" s="3" t="s">
        <v>15</v>
      </c>
      <c r="K199" s="3">
        <v>95</v>
      </c>
      <c r="L199" s="3" t="s">
        <v>319</v>
      </c>
      <c r="M199" s="3" t="s">
        <v>119</v>
      </c>
      <c r="N199">
        <f>COUNTIF(E:E,E199)-COUNTIF($E199:$E$238,E199)+1</f>
        <v>2</v>
      </c>
      <c r="O199" t="str">
        <f t="shared" si="3"/>
        <v>Hibesiz</v>
      </c>
    </row>
    <row r="200" spans="1:15" x14ac:dyDescent="0.3">
      <c r="A200" s="2" t="s">
        <v>664</v>
      </c>
      <c r="B200" s="3" t="s">
        <v>548</v>
      </c>
      <c r="C200" s="3" t="s">
        <v>29</v>
      </c>
      <c r="D200" s="3" t="s">
        <v>707</v>
      </c>
      <c r="E200" s="3" t="s">
        <v>742</v>
      </c>
      <c r="F200" s="3" t="s">
        <v>20</v>
      </c>
      <c r="G200" s="6">
        <v>3</v>
      </c>
      <c r="H200" s="3" t="s">
        <v>45</v>
      </c>
      <c r="I200" s="3" t="s">
        <v>46</v>
      </c>
      <c r="J200" s="3" t="s">
        <v>15</v>
      </c>
      <c r="K200" s="3">
        <v>77.83</v>
      </c>
      <c r="L200" s="3" t="s">
        <v>320</v>
      </c>
      <c r="M200" s="3" t="s">
        <v>119</v>
      </c>
      <c r="N200">
        <f>COUNTIF(E:E,E200)-COUNTIF($E200:$E$238,E200)+1</f>
        <v>1</v>
      </c>
      <c r="O200" t="str">
        <f t="shared" si="3"/>
        <v>Hibeli</v>
      </c>
    </row>
    <row r="201" spans="1:15" x14ac:dyDescent="0.3">
      <c r="A201" s="2" t="s">
        <v>608</v>
      </c>
      <c r="B201" s="3" t="s">
        <v>549</v>
      </c>
      <c r="C201" s="3" t="s">
        <v>11</v>
      </c>
      <c r="D201" s="3" t="s">
        <v>689</v>
      </c>
      <c r="E201" s="3" t="s">
        <v>736</v>
      </c>
      <c r="F201" s="3" t="s">
        <v>26</v>
      </c>
      <c r="G201" s="6">
        <v>4</v>
      </c>
      <c r="H201" s="3" t="s">
        <v>27</v>
      </c>
      <c r="I201" s="3" t="s">
        <v>28</v>
      </c>
      <c r="J201" s="3" t="s">
        <v>15</v>
      </c>
      <c r="K201" s="3">
        <v>96</v>
      </c>
      <c r="L201" s="3" t="s">
        <v>321</v>
      </c>
      <c r="M201" s="3" t="s">
        <v>119</v>
      </c>
      <c r="N201">
        <f>COUNTIF(E:E,E201)-COUNTIF($E201:$E$238,E201)+1</f>
        <v>1</v>
      </c>
      <c r="O201" t="str">
        <f t="shared" si="3"/>
        <v>Hibeli</v>
      </c>
    </row>
    <row r="202" spans="1:15" x14ac:dyDescent="0.3">
      <c r="A202" s="2" t="s">
        <v>665</v>
      </c>
      <c r="B202" s="3" t="s">
        <v>550</v>
      </c>
      <c r="C202" s="3" t="s">
        <v>11</v>
      </c>
      <c r="D202" s="3" t="s">
        <v>682</v>
      </c>
      <c r="E202" s="3" t="s">
        <v>736</v>
      </c>
      <c r="F202" s="3" t="s">
        <v>26</v>
      </c>
      <c r="G202" s="6">
        <v>3.67</v>
      </c>
      <c r="H202" s="3" t="s">
        <v>25</v>
      </c>
      <c r="I202" s="3" t="s">
        <v>18</v>
      </c>
      <c r="J202" s="3" t="s">
        <v>15</v>
      </c>
      <c r="K202" s="3">
        <v>91.65</v>
      </c>
      <c r="L202" s="3" t="s">
        <v>322</v>
      </c>
      <c r="M202" s="3" t="s">
        <v>119</v>
      </c>
      <c r="N202">
        <f>COUNTIF(E:E,E202)-COUNTIF($E202:$E$238,E202)+1</f>
        <v>2</v>
      </c>
      <c r="O202" t="str">
        <f t="shared" si="3"/>
        <v>Hibeli</v>
      </c>
    </row>
    <row r="203" spans="1:15" x14ac:dyDescent="0.3">
      <c r="A203" s="2" t="s">
        <v>666</v>
      </c>
      <c r="B203" s="3" t="s">
        <v>551</v>
      </c>
      <c r="C203" s="3" t="s">
        <v>11</v>
      </c>
      <c r="D203" s="3" t="s">
        <v>687</v>
      </c>
      <c r="E203" s="3" t="s">
        <v>736</v>
      </c>
      <c r="F203" s="3" t="s">
        <v>26</v>
      </c>
      <c r="G203" s="6">
        <v>3.94</v>
      </c>
      <c r="H203" s="3" t="s">
        <v>27</v>
      </c>
      <c r="I203" s="3" t="s">
        <v>28</v>
      </c>
      <c r="J203" s="3" t="s">
        <v>15</v>
      </c>
      <c r="K203" s="3">
        <v>90.8</v>
      </c>
      <c r="L203" s="3" t="s">
        <v>323</v>
      </c>
      <c r="M203" s="3" t="s">
        <v>119</v>
      </c>
      <c r="N203">
        <f>COUNTIF(E:E,E203)-COUNTIF($E203:$E$238,E203)+1</f>
        <v>3</v>
      </c>
      <c r="O203" t="str">
        <f t="shared" si="3"/>
        <v>Hibeli</v>
      </c>
    </row>
    <row r="204" spans="1:15" x14ac:dyDescent="0.3">
      <c r="A204" s="2" t="s">
        <v>667</v>
      </c>
      <c r="B204" s="3" t="s">
        <v>552</v>
      </c>
      <c r="C204" s="3" t="s">
        <v>11</v>
      </c>
      <c r="D204" s="3" t="s">
        <v>685</v>
      </c>
      <c r="E204" s="3" t="s">
        <v>736</v>
      </c>
      <c r="F204" s="3" t="s">
        <v>26</v>
      </c>
      <c r="G204" s="6">
        <v>3.36</v>
      </c>
      <c r="H204" s="3" t="s">
        <v>21</v>
      </c>
      <c r="I204" s="3" t="s">
        <v>22</v>
      </c>
      <c r="J204" s="3" t="s">
        <v>15</v>
      </c>
      <c r="K204" s="3">
        <v>90.53</v>
      </c>
      <c r="L204" s="3" t="s">
        <v>324</v>
      </c>
      <c r="M204" s="3" t="s">
        <v>119</v>
      </c>
      <c r="N204">
        <f>COUNTIF(E:E,E204)-COUNTIF($E204:$E$238,E204)+1</f>
        <v>4</v>
      </c>
      <c r="O204" t="str">
        <f t="shared" si="3"/>
        <v>Hibeli</v>
      </c>
    </row>
    <row r="205" spans="1:15" x14ac:dyDescent="0.3">
      <c r="A205" s="2" t="s">
        <v>668</v>
      </c>
      <c r="B205" s="3" t="s">
        <v>553</v>
      </c>
      <c r="C205" s="3" t="s">
        <v>11</v>
      </c>
      <c r="D205" s="3" t="s">
        <v>686</v>
      </c>
      <c r="E205" s="3" t="s">
        <v>736</v>
      </c>
      <c r="F205" s="3" t="s">
        <v>26</v>
      </c>
      <c r="G205" s="6">
        <v>3.47</v>
      </c>
      <c r="H205" s="3" t="s">
        <v>57</v>
      </c>
      <c r="I205" s="3" t="s">
        <v>37</v>
      </c>
      <c r="J205" s="3" t="s">
        <v>15</v>
      </c>
      <c r="K205" s="3">
        <v>89.32</v>
      </c>
      <c r="L205" s="3" t="s">
        <v>325</v>
      </c>
      <c r="M205" s="3" t="s">
        <v>119</v>
      </c>
      <c r="N205">
        <f>COUNTIF(E:E,E205)-COUNTIF($E205:$E$238,E205)+1</f>
        <v>5</v>
      </c>
      <c r="O205" t="str">
        <f t="shared" si="3"/>
        <v>Hibeli</v>
      </c>
    </row>
    <row r="206" spans="1:15" x14ac:dyDescent="0.3">
      <c r="A206" s="2" t="s">
        <v>596</v>
      </c>
      <c r="B206" s="3" t="s">
        <v>554</v>
      </c>
      <c r="C206" s="3" t="s">
        <v>11</v>
      </c>
      <c r="D206" s="3" t="s">
        <v>716</v>
      </c>
      <c r="E206" s="3" t="s">
        <v>736</v>
      </c>
      <c r="F206" s="3" t="s">
        <v>26</v>
      </c>
      <c r="G206" s="6">
        <v>3.53</v>
      </c>
      <c r="H206" s="3" t="s">
        <v>38</v>
      </c>
      <c r="I206" s="3" t="s">
        <v>22</v>
      </c>
      <c r="J206" s="3" t="s">
        <v>15</v>
      </c>
      <c r="K206" s="3">
        <v>87.52</v>
      </c>
      <c r="L206" s="3" t="s">
        <v>326</v>
      </c>
      <c r="M206" s="3" t="s">
        <v>119</v>
      </c>
      <c r="N206">
        <f>COUNTIF(E:E,E206)-COUNTIF($E206:$E$238,E206)+1</f>
        <v>6</v>
      </c>
      <c r="O206" t="str">
        <f t="shared" si="3"/>
        <v>Hibeli</v>
      </c>
    </row>
    <row r="207" spans="1:15" x14ac:dyDescent="0.3">
      <c r="A207" s="2" t="s">
        <v>621</v>
      </c>
      <c r="B207" s="3" t="s">
        <v>541</v>
      </c>
      <c r="C207" s="3" t="s">
        <v>11</v>
      </c>
      <c r="D207" s="3" t="s">
        <v>678</v>
      </c>
      <c r="E207" s="3" t="s">
        <v>736</v>
      </c>
      <c r="F207" s="3" t="s">
        <v>26</v>
      </c>
      <c r="G207" s="6">
        <v>3.4</v>
      </c>
      <c r="H207" s="3" t="s">
        <v>38</v>
      </c>
      <c r="I207" s="3" t="s">
        <v>22</v>
      </c>
      <c r="J207" s="3" t="s">
        <v>15</v>
      </c>
      <c r="K207" s="3">
        <v>87.5</v>
      </c>
      <c r="L207" s="3" t="s">
        <v>327</v>
      </c>
      <c r="M207" s="3" t="s">
        <v>119</v>
      </c>
      <c r="N207">
        <f>COUNTIF(E:E,E207)-COUNTIF($E207:$E$238,E207)+1</f>
        <v>7</v>
      </c>
      <c r="O207" t="str">
        <f t="shared" si="3"/>
        <v>Hibeli</v>
      </c>
    </row>
    <row r="208" spans="1:15" x14ac:dyDescent="0.3">
      <c r="A208" s="2" t="s">
        <v>587</v>
      </c>
      <c r="B208" s="3" t="s">
        <v>555</v>
      </c>
      <c r="C208" s="3" t="s">
        <v>11</v>
      </c>
      <c r="D208" s="3" t="s">
        <v>704</v>
      </c>
      <c r="E208" s="3" t="s">
        <v>736</v>
      </c>
      <c r="F208" s="3" t="s">
        <v>26</v>
      </c>
      <c r="G208" s="6">
        <v>3.74</v>
      </c>
      <c r="H208" s="3" t="s">
        <v>25</v>
      </c>
      <c r="I208" s="3" t="s">
        <v>18</v>
      </c>
      <c r="J208" s="3" t="s">
        <v>15</v>
      </c>
      <c r="K208" s="3">
        <v>84.97</v>
      </c>
      <c r="L208" s="3" t="s">
        <v>328</v>
      </c>
      <c r="M208" s="3" t="s">
        <v>119</v>
      </c>
      <c r="N208">
        <f>COUNTIF(E:E,E208)-COUNTIF($E208:$E$238,E208)+1</f>
        <v>8</v>
      </c>
      <c r="O208" t="str">
        <f t="shared" si="3"/>
        <v>Hibesiz</v>
      </c>
    </row>
    <row r="209" spans="1:15" x14ac:dyDescent="0.3">
      <c r="A209" s="2" t="s">
        <v>597</v>
      </c>
      <c r="B209" s="3" t="s">
        <v>556</v>
      </c>
      <c r="C209" s="3" t="s">
        <v>11</v>
      </c>
      <c r="D209" s="3" t="s">
        <v>702</v>
      </c>
      <c r="E209" s="3" t="s">
        <v>736</v>
      </c>
      <c r="F209" s="3" t="s">
        <v>26</v>
      </c>
      <c r="G209" s="6">
        <v>3.14</v>
      </c>
      <c r="H209" s="3" t="s">
        <v>27</v>
      </c>
      <c r="I209" s="3" t="s">
        <v>28</v>
      </c>
      <c r="J209" s="3" t="s">
        <v>15</v>
      </c>
      <c r="K209" s="3">
        <v>84.47</v>
      </c>
      <c r="L209" s="3" t="s">
        <v>329</v>
      </c>
      <c r="M209" s="3" t="s">
        <v>119</v>
      </c>
      <c r="N209">
        <f>COUNTIF(E:E,E209)-COUNTIF($E209:$E$238,E209)+1</f>
        <v>9</v>
      </c>
      <c r="O209" t="str">
        <f t="shared" si="3"/>
        <v>Hibesiz</v>
      </c>
    </row>
    <row r="210" spans="1:15" x14ac:dyDescent="0.3">
      <c r="A210" s="2" t="s">
        <v>592</v>
      </c>
      <c r="B210" s="3" t="s">
        <v>557</v>
      </c>
      <c r="C210" s="3" t="s">
        <v>11</v>
      </c>
      <c r="D210" s="3" t="s">
        <v>701</v>
      </c>
      <c r="E210" s="3" t="s">
        <v>736</v>
      </c>
      <c r="F210" s="3" t="s">
        <v>26</v>
      </c>
      <c r="G210" s="6">
        <v>3.67</v>
      </c>
      <c r="H210" s="3" t="s">
        <v>36</v>
      </c>
      <c r="I210" s="3" t="s">
        <v>37</v>
      </c>
      <c r="J210" s="3" t="s">
        <v>15</v>
      </c>
      <c r="K210" s="3">
        <v>83.15</v>
      </c>
      <c r="L210" s="3" t="s">
        <v>330</v>
      </c>
      <c r="M210" s="3" t="s">
        <v>119</v>
      </c>
      <c r="N210">
        <f>COUNTIF(E:E,E210)-COUNTIF($E210:$E$238,E210)+1</f>
        <v>10</v>
      </c>
      <c r="O210" t="str">
        <f t="shared" si="3"/>
        <v>Hibesiz</v>
      </c>
    </row>
    <row r="211" spans="1:15" x14ac:dyDescent="0.3">
      <c r="A211" s="2" t="s">
        <v>589</v>
      </c>
      <c r="B211" s="3" t="s">
        <v>558</v>
      </c>
      <c r="C211" s="3" t="s">
        <v>11</v>
      </c>
      <c r="D211" s="3" t="s">
        <v>704</v>
      </c>
      <c r="E211" s="3" t="s">
        <v>736</v>
      </c>
      <c r="F211" s="3" t="s">
        <v>26</v>
      </c>
      <c r="G211" s="6">
        <v>4</v>
      </c>
      <c r="H211" s="3" t="s">
        <v>35</v>
      </c>
      <c r="I211" s="3" t="s">
        <v>18</v>
      </c>
      <c r="J211" s="3" t="s">
        <v>15</v>
      </c>
      <c r="K211" s="3">
        <v>83</v>
      </c>
      <c r="L211" s="3" t="s">
        <v>331</v>
      </c>
      <c r="M211" s="3" t="s">
        <v>119</v>
      </c>
      <c r="N211">
        <f>COUNTIF(E:E,E211)-COUNTIF($E211:$E$238,E211)+1</f>
        <v>11</v>
      </c>
      <c r="O211" t="str">
        <f t="shared" si="3"/>
        <v>Hibesiz</v>
      </c>
    </row>
    <row r="212" spans="1:15" x14ac:dyDescent="0.3">
      <c r="A212" s="2" t="s">
        <v>589</v>
      </c>
      <c r="B212" s="3" t="s">
        <v>559</v>
      </c>
      <c r="C212" s="3" t="s">
        <v>11</v>
      </c>
      <c r="D212" s="3" t="s">
        <v>703</v>
      </c>
      <c r="E212" s="3" t="s">
        <v>736</v>
      </c>
      <c r="F212" s="3" t="s">
        <v>26</v>
      </c>
      <c r="G212" s="6">
        <v>2.93</v>
      </c>
      <c r="H212" s="3" t="s">
        <v>35</v>
      </c>
      <c r="I212" s="3" t="s">
        <v>18</v>
      </c>
      <c r="J212" s="3" t="s">
        <v>15</v>
      </c>
      <c r="K212" s="3">
        <v>82.52</v>
      </c>
      <c r="L212" s="3" t="s">
        <v>332</v>
      </c>
      <c r="M212" s="3" t="s">
        <v>119</v>
      </c>
      <c r="N212">
        <f>COUNTIF(E:E,E212)-COUNTIF($E212:$E$238,E212)+1</f>
        <v>12</v>
      </c>
      <c r="O212" t="str">
        <f t="shared" si="3"/>
        <v>Hibesiz</v>
      </c>
    </row>
    <row r="213" spans="1:15" x14ac:dyDescent="0.3">
      <c r="A213" s="2" t="s">
        <v>628</v>
      </c>
      <c r="B213" s="3" t="s">
        <v>560</v>
      </c>
      <c r="C213" s="3" t="s">
        <v>11</v>
      </c>
      <c r="D213" s="3" t="s">
        <v>683</v>
      </c>
      <c r="E213" s="3" t="s">
        <v>736</v>
      </c>
      <c r="F213" s="3" t="s">
        <v>26</v>
      </c>
      <c r="G213" s="6">
        <v>3.1</v>
      </c>
      <c r="H213" s="3" t="s">
        <v>36</v>
      </c>
      <c r="I213" s="3" t="s">
        <v>37</v>
      </c>
      <c r="J213" s="3" t="s">
        <v>15</v>
      </c>
      <c r="K213" s="3">
        <v>82.5</v>
      </c>
      <c r="L213" s="3" t="s">
        <v>333</v>
      </c>
      <c r="M213" s="3" t="s">
        <v>119</v>
      </c>
      <c r="N213">
        <f>COUNTIF(E:E,E213)-COUNTIF($E213:$E$238,E213)+1</f>
        <v>13</v>
      </c>
      <c r="O213" t="str">
        <f t="shared" si="3"/>
        <v>Hibesiz</v>
      </c>
    </row>
    <row r="214" spans="1:15" x14ac:dyDescent="0.3">
      <c r="A214" s="2" t="s">
        <v>597</v>
      </c>
      <c r="B214" s="3" t="s">
        <v>561</v>
      </c>
      <c r="C214" s="3" t="s">
        <v>11</v>
      </c>
      <c r="D214" s="3" t="s">
        <v>692</v>
      </c>
      <c r="E214" s="3" t="s">
        <v>736</v>
      </c>
      <c r="F214" s="3" t="s">
        <v>26</v>
      </c>
      <c r="G214" s="6">
        <v>2.5499999999999998</v>
      </c>
      <c r="H214" s="3" t="s">
        <v>36</v>
      </c>
      <c r="I214" s="3" t="s">
        <v>37</v>
      </c>
      <c r="J214" s="3" t="s">
        <v>15</v>
      </c>
      <c r="K214" s="3">
        <v>82.08</v>
      </c>
      <c r="L214" s="3" t="s">
        <v>334</v>
      </c>
      <c r="M214" s="3" t="s">
        <v>119</v>
      </c>
      <c r="N214">
        <f>COUNTIF(E:E,E214)-COUNTIF($E214:$E$238,E214)+1</f>
        <v>14</v>
      </c>
      <c r="O214" t="str">
        <f t="shared" si="3"/>
        <v>Hibesiz</v>
      </c>
    </row>
    <row r="215" spans="1:15" x14ac:dyDescent="0.3">
      <c r="A215" s="2" t="s">
        <v>592</v>
      </c>
      <c r="B215" s="3" t="s">
        <v>562</v>
      </c>
      <c r="C215" s="3" t="s">
        <v>11</v>
      </c>
      <c r="D215" s="3" t="s">
        <v>689</v>
      </c>
      <c r="E215" s="3" t="s">
        <v>736</v>
      </c>
      <c r="F215" s="3" t="s">
        <v>26</v>
      </c>
      <c r="G215" s="6">
        <v>2.91</v>
      </c>
      <c r="H215" s="3" t="s">
        <v>35</v>
      </c>
      <c r="I215" s="3" t="s">
        <v>18</v>
      </c>
      <c r="J215" s="3" t="s">
        <v>15</v>
      </c>
      <c r="K215" s="3">
        <v>80.78</v>
      </c>
      <c r="L215" s="3" t="s">
        <v>335</v>
      </c>
      <c r="M215" s="3" t="s">
        <v>119</v>
      </c>
      <c r="N215">
        <f>COUNTIF(E:E,E215)-COUNTIF($E215:$E$238,E215)+1</f>
        <v>15</v>
      </c>
      <c r="O215" t="str">
        <f t="shared" si="3"/>
        <v>Hibesiz</v>
      </c>
    </row>
    <row r="216" spans="1:15" x14ac:dyDescent="0.3">
      <c r="A216" s="2" t="s">
        <v>593</v>
      </c>
      <c r="B216" s="3" t="s">
        <v>563</v>
      </c>
      <c r="C216" s="3" t="s">
        <v>11</v>
      </c>
      <c r="D216" s="3" t="s">
        <v>709</v>
      </c>
      <c r="E216" s="3" t="s">
        <v>736</v>
      </c>
      <c r="F216" s="3" t="s">
        <v>26</v>
      </c>
      <c r="G216" s="6">
        <v>3.41</v>
      </c>
      <c r="H216" s="3" t="s">
        <v>23</v>
      </c>
      <c r="I216" s="3" t="s">
        <v>18</v>
      </c>
      <c r="J216" s="3" t="s">
        <v>15</v>
      </c>
      <c r="K216" s="3">
        <v>80.62</v>
      </c>
      <c r="L216" s="3" t="s">
        <v>336</v>
      </c>
      <c r="M216" s="3" t="s">
        <v>119</v>
      </c>
      <c r="N216">
        <f>COUNTIF(E:E,E216)-COUNTIF($E216:$E$238,E216)+1</f>
        <v>16</v>
      </c>
      <c r="O216" t="str">
        <f t="shared" si="3"/>
        <v>Hibesiz</v>
      </c>
    </row>
    <row r="217" spans="1:15" x14ac:dyDescent="0.3">
      <c r="A217" s="2" t="s">
        <v>592</v>
      </c>
      <c r="B217" s="3" t="s">
        <v>564</v>
      </c>
      <c r="C217" s="3" t="s">
        <v>11</v>
      </c>
      <c r="D217" s="3" t="s">
        <v>696</v>
      </c>
      <c r="E217" s="3" t="s">
        <v>736</v>
      </c>
      <c r="F217" s="3" t="s">
        <v>26</v>
      </c>
      <c r="G217" s="6">
        <v>3.18</v>
      </c>
      <c r="H217" s="3" t="s">
        <v>94</v>
      </c>
      <c r="I217" s="3" t="s">
        <v>37</v>
      </c>
      <c r="J217" s="3" t="s">
        <v>15</v>
      </c>
      <c r="K217" s="3">
        <v>80.430000000000007</v>
      </c>
      <c r="L217" s="3" t="s">
        <v>337</v>
      </c>
      <c r="M217" s="3" t="s">
        <v>119</v>
      </c>
      <c r="N217">
        <f>COUNTIF(E:E,E217)-COUNTIF($E217:$E$238,E217)+1</f>
        <v>17</v>
      </c>
      <c r="O217" t="str">
        <f t="shared" si="3"/>
        <v>Hibesiz</v>
      </c>
    </row>
    <row r="218" spans="1:15" x14ac:dyDescent="0.3">
      <c r="A218" s="2" t="s">
        <v>592</v>
      </c>
      <c r="B218" s="3" t="s">
        <v>565</v>
      </c>
      <c r="C218" s="3" t="s">
        <v>11</v>
      </c>
      <c r="D218" s="3" t="s">
        <v>690</v>
      </c>
      <c r="E218" s="3" t="s">
        <v>736</v>
      </c>
      <c r="F218" s="3" t="s">
        <v>26</v>
      </c>
      <c r="G218" s="6">
        <v>3.43</v>
      </c>
      <c r="H218" s="3" t="s">
        <v>23</v>
      </c>
      <c r="I218" s="3" t="s">
        <v>18</v>
      </c>
      <c r="J218" s="3" t="s">
        <v>15</v>
      </c>
      <c r="K218" s="3">
        <v>79.849999999999994</v>
      </c>
      <c r="L218" s="3" t="s">
        <v>338</v>
      </c>
      <c r="M218" s="3" t="s">
        <v>119</v>
      </c>
      <c r="N218">
        <f>COUNTIF(E:E,E218)-COUNTIF($E218:$E$238,E218)+1</f>
        <v>18</v>
      </c>
      <c r="O218" t="str">
        <f t="shared" si="3"/>
        <v>Hibesiz</v>
      </c>
    </row>
    <row r="219" spans="1:15" x14ac:dyDescent="0.3">
      <c r="A219" s="2" t="s">
        <v>608</v>
      </c>
      <c r="B219" s="3" t="s">
        <v>566</v>
      </c>
      <c r="C219" s="3" t="s">
        <v>11</v>
      </c>
      <c r="D219" s="3" t="s">
        <v>682</v>
      </c>
      <c r="E219" s="3" t="s">
        <v>736</v>
      </c>
      <c r="F219" s="3" t="s">
        <v>26</v>
      </c>
      <c r="G219" s="6">
        <v>3</v>
      </c>
      <c r="H219" s="3" t="s">
        <v>33</v>
      </c>
      <c r="I219" s="3" t="s">
        <v>34</v>
      </c>
      <c r="J219" s="3" t="s">
        <v>15</v>
      </c>
      <c r="K219" s="3">
        <v>79.33</v>
      </c>
      <c r="L219" s="3" t="s">
        <v>339</v>
      </c>
      <c r="M219" s="3" t="s">
        <v>119</v>
      </c>
      <c r="N219">
        <f>COUNTIF(E:E,E219)-COUNTIF($E219:$E$238,E219)+1</f>
        <v>19</v>
      </c>
      <c r="O219" t="str">
        <f t="shared" si="3"/>
        <v>Hibesiz</v>
      </c>
    </row>
    <row r="220" spans="1:15" x14ac:dyDescent="0.3">
      <c r="A220" s="2" t="s">
        <v>669</v>
      </c>
      <c r="B220" s="3" t="s">
        <v>567</v>
      </c>
      <c r="C220" s="3" t="s">
        <v>11</v>
      </c>
      <c r="D220" s="3" t="s">
        <v>693</v>
      </c>
      <c r="E220" s="3" t="s">
        <v>736</v>
      </c>
      <c r="F220" s="3" t="s">
        <v>26</v>
      </c>
      <c r="G220" s="6">
        <v>3.34</v>
      </c>
      <c r="H220" s="3" t="s">
        <v>94</v>
      </c>
      <c r="I220" s="3" t="s">
        <v>37</v>
      </c>
      <c r="J220" s="3" t="s">
        <v>24</v>
      </c>
      <c r="K220" s="3">
        <v>77.8</v>
      </c>
      <c r="L220" s="3" t="s">
        <v>340</v>
      </c>
      <c r="M220" s="3" t="s">
        <v>119</v>
      </c>
      <c r="N220">
        <f>COUNTIF(E:E,E220)-COUNTIF($E220:$E$238,E220)+1</f>
        <v>20</v>
      </c>
      <c r="O220" t="str">
        <f t="shared" si="3"/>
        <v>Hibesiz</v>
      </c>
    </row>
    <row r="221" spans="1:15" x14ac:dyDescent="0.3">
      <c r="A221" s="2" t="s">
        <v>641</v>
      </c>
      <c r="B221" s="3" t="s">
        <v>568</v>
      </c>
      <c r="C221" s="3" t="s">
        <v>11</v>
      </c>
      <c r="D221" s="3" t="s">
        <v>715</v>
      </c>
      <c r="E221" s="3" t="s">
        <v>736</v>
      </c>
      <c r="F221" s="3" t="s">
        <v>26</v>
      </c>
      <c r="G221" s="6">
        <v>2.58</v>
      </c>
      <c r="H221" s="3" t="s">
        <v>102</v>
      </c>
      <c r="I221" s="3" t="s">
        <v>72</v>
      </c>
      <c r="J221" s="3" t="s">
        <v>15</v>
      </c>
      <c r="K221" s="3">
        <v>60.43</v>
      </c>
      <c r="L221" s="3" t="s">
        <v>341</v>
      </c>
      <c r="M221" s="3" t="s">
        <v>119</v>
      </c>
      <c r="N221">
        <f>COUNTIF(E:E,E221)-COUNTIF($E221:$E$238,E221)+1</f>
        <v>21</v>
      </c>
      <c r="O221" t="str">
        <f t="shared" si="3"/>
        <v>Hibesiz</v>
      </c>
    </row>
    <row r="222" spans="1:15" x14ac:dyDescent="0.3">
      <c r="A222" s="2" t="s">
        <v>597</v>
      </c>
      <c r="B222" s="3" t="s">
        <v>569</v>
      </c>
      <c r="C222" s="3" t="s">
        <v>11</v>
      </c>
      <c r="D222" s="3" t="s">
        <v>702</v>
      </c>
      <c r="E222" s="3" t="s">
        <v>747</v>
      </c>
      <c r="F222" s="3" t="s">
        <v>12</v>
      </c>
      <c r="G222" s="6">
        <v>4</v>
      </c>
      <c r="H222" s="3" t="s">
        <v>13</v>
      </c>
      <c r="I222" s="3" t="s">
        <v>14</v>
      </c>
      <c r="J222" s="3" t="s">
        <v>15</v>
      </c>
      <c r="K222" s="3">
        <v>97.5</v>
      </c>
      <c r="L222" s="3" t="s">
        <v>342</v>
      </c>
      <c r="M222" s="3" t="s">
        <v>119</v>
      </c>
      <c r="N222">
        <f>COUNTIF(E:E,E222)-COUNTIF($E222:$E$238,E222)+1</f>
        <v>1</v>
      </c>
      <c r="O222" t="str">
        <f t="shared" si="3"/>
        <v>Hibeli</v>
      </c>
    </row>
    <row r="223" spans="1:15" x14ac:dyDescent="0.3">
      <c r="A223" s="2" t="s">
        <v>670</v>
      </c>
      <c r="B223" s="3" t="s">
        <v>425</v>
      </c>
      <c r="C223" s="3" t="s">
        <v>11</v>
      </c>
      <c r="D223" s="3" t="s">
        <v>698</v>
      </c>
      <c r="E223" s="3" t="s">
        <v>747</v>
      </c>
      <c r="F223" s="3" t="s">
        <v>12</v>
      </c>
      <c r="G223" s="6">
        <v>3.6</v>
      </c>
      <c r="H223" s="3" t="s">
        <v>50</v>
      </c>
      <c r="I223" s="3" t="s">
        <v>51</v>
      </c>
      <c r="J223" s="3" t="s">
        <v>15</v>
      </c>
      <c r="K223" s="3">
        <v>90.83</v>
      </c>
      <c r="L223" s="3" t="s">
        <v>343</v>
      </c>
      <c r="M223" s="3" t="s">
        <v>119</v>
      </c>
      <c r="N223">
        <f>COUNTIF(E:E,E223)-COUNTIF($E223:$E$238,E223)+1</f>
        <v>2</v>
      </c>
      <c r="O223" t="str">
        <f t="shared" si="3"/>
        <v>Hibeli</v>
      </c>
    </row>
    <row r="224" spans="1:15" x14ac:dyDescent="0.3">
      <c r="A224" s="2" t="s">
        <v>596</v>
      </c>
      <c r="B224" s="3" t="s">
        <v>570</v>
      </c>
      <c r="C224" s="3" t="s">
        <v>11</v>
      </c>
      <c r="D224" s="3" t="s">
        <v>692</v>
      </c>
      <c r="E224" s="3" t="s">
        <v>747</v>
      </c>
      <c r="F224" s="3" t="s">
        <v>12</v>
      </c>
      <c r="G224" s="6">
        <v>3.42</v>
      </c>
      <c r="H224" s="3" t="s">
        <v>50</v>
      </c>
      <c r="I224" s="3" t="s">
        <v>51</v>
      </c>
      <c r="J224" s="3" t="s">
        <v>15</v>
      </c>
      <c r="K224" s="3">
        <v>90.23</v>
      </c>
      <c r="L224" s="3" t="s">
        <v>169</v>
      </c>
      <c r="M224" s="3" t="s">
        <v>119</v>
      </c>
      <c r="N224">
        <f>COUNTIF(E:E,E224)-COUNTIF($E224:$E$238,E224)+1</f>
        <v>3</v>
      </c>
      <c r="O224" t="str">
        <f t="shared" si="3"/>
        <v>Hibesiz</v>
      </c>
    </row>
    <row r="225" spans="1:15" x14ac:dyDescent="0.3">
      <c r="A225" s="2" t="s">
        <v>587</v>
      </c>
      <c r="B225" s="3" t="s">
        <v>571</v>
      </c>
      <c r="C225" s="3" t="s">
        <v>11</v>
      </c>
      <c r="D225" s="3" t="s">
        <v>709</v>
      </c>
      <c r="E225" s="3" t="s">
        <v>747</v>
      </c>
      <c r="F225" s="3" t="s">
        <v>12</v>
      </c>
      <c r="G225" s="6">
        <v>3.28</v>
      </c>
      <c r="H225" s="3" t="s">
        <v>50</v>
      </c>
      <c r="I225" s="3" t="s">
        <v>51</v>
      </c>
      <c r="J225" s="3" t="s">
        <v>15</v>
      </c>
      <c r="K225" s="3">
        <v>88.1</v>
      </c>
      <c r="L225" s="3" t="s">
        <v>344</v>
      </c>
      <c r="M225" s="3" t="s">
        <v>119</v>
      </c>
      <c r="N225">
        <f>COUNTIF(E:E,E225)-COUNTIF($E225:$E$238,E225)+1</f>
        <v>4</v>
      </c>
      <c r="O225" t="str">
        <f t="shared" si="3"/>
        <v>Hibesiz</v>
      </c>
    </row>
    <row r="226" spans="1:15" x14ac:dyDescent="0.3">
      <c r="A226" s="2" t="s">
        <v>657</v>
      </c>
      <c r="B226" s="3" t="s">
        <v>572</v>
      </c>
      <c r="C226" s="3" t="s">
        <v>11</v>
      </c>
      <c r="D226" s="3" t="s">
        <v>680</v>
      </c>
      <c r="E226" s="3" t="s">
        <v>747</v>
      </c>
      <c r="F226" s="3" t="s">
        <v>12</v>
      </c>
      <c r="G226" s="6">
        <v>3.13</v>
      </c>
      <c r="H226" s="3" t="s">
        <v>80</v>
      </c>
      <c r="I226" s="3" t="s">
        <v>81</v>
      </c>
      <c r="J226" s="3" t="s">
        <v>15</v>
      </c>
      <c r="K226" s="3">
        <v>83.85</v>
      </c>
      <c r="L226" s="3" t="s">
        <v>345</v>
      </c>
      <c r="M226" s="3" t="s">
        <v>119</v>
      </c>
      <c r="N226">
        <f>COUNTIF(E:E,E226)-COUNTIF($E226:$E$238,E226)+1</f>
        <v>5</v>
      </c>
      <c r="O226" t="str">
        <f t="shared" si="3"/>
        <v>Hibesiz</v>
      </c>
    </row>
    <row r="227" spans="1:15" x14ac:dyDescent="0.3">
      <c r="A227" s="2" t="s">
        <v>671</v>
      </c>
      <c r="B227" s="3" t="s">
        <v>573</v>
      </c>
      <c r="C227" s="3" t="s">
        <v>11</v>
      </c>
      <c r="D227" s="3" t="s">
        <v>695</v>
      </c>
      <c r="E227" s="3" t="s">
        <v>747</v>
      </c>
      <c r="F227" s="3" t="s">
        <v>12</v>
      </c>
      <c r="G227" s="6">
        <v>2.5299999999999998</v>
      </c>
      <c r="H227" s="3" t="s">
        <v>97</v>
      </c>
      <c r="I227" s="3" t="s">
        <v>18</v>
      </c>
      <c r="J227" s="3" t="s">
        <v>15</v>
      </c>
      <c r="K227" s="3">
        <v>77.849999999999994</v>
      </c>
      <c r="L227" s="3" t="s">
        <v>346</v>
      </c>
      <c r="M227" s="3" t="s">
        <v>119</v>
      </c>
      <c r="N227">
        <f>COUNTIF(E:E,E227)-COUNTIF($E227:$E$238,E227)+1</f>
        <v>6</v>
      </c>
      <c r="O227" t="str">
        <f t="shared" si="3"/>
        <v>Hibesiz</v>
      </c>
    </row>
    <row r="228" spans="1:15" x14ac:dyDescent="0.3">
      <c r="A228" s="2" t="s">
        <v>672</v>
      </c>
      <c r="B228" s="3" t="s">
        <v>574</v>
      </c>
      <c r="C228" s="3" t="s">
        <v>29</v>
      </c>
      <c r="D228" s="3" t="s">
        <v>678</v>
      </c>
      <c r="E228" s="3" t="s">
        <v>116</v>
      </c>
      <c r="F228" s="3" t="s">
        <v>20</v>
      </c>
      <c r="G228" s="6">
        <v>3.77</v>
      </c>
      <c r="H228" s="3" t="s">
        <v>49</v>
      </c>
      <c r="I228" s="3" t="s">
        <v>18</v>
      </c>
      <c r="J228" s="3" t="s">
        <v>15</v>
      </c>
      <c r="K228" s="3">
        <v>80.319999999999993</v>
      </c>
      <c r="L228" s="3" t="s">
        <v>347</v>
      </c>
      <c r="M228" s="3" t="s">
        <v>119</v>
      </c>
      <c r="N228">
        <f>COUNTIF(E:E,E228)-COUNTIF($E228:$E$238,E228)+1</f>
        <v>1</v>
      </c>
      <c r="O228" t="str">
        <f t="shared" si="3"/>
        <v>Hibeli</v>
      </c>
    </row>
    <row r="229" spans="1:15" x14ac:dyDescent="0.3">
      <c r="A229" s="2" t="s">
        <v>622</v>
      </c>
      <c r="B229" s="3" t="s">
        <v>575</v>
      </c>
      <c r="C229" s="3" t="s">
        <v>29</v>
      </c>
      <c r="D229" s="3" t="s">
        <v>706</v>
      </c>
      <c r="E229" s="3" t="s">
        <v>116</v>
      </c>
      <c r="F229" s="3" t="s">
        <v>20</v>
      </c>
      <c r="G229" s="6">
        <v>2.73</v>
      </c>
      <c r="H229" s="3" t="s">
        <v>84</v>
      </c>
      <c r="I229" s="3" t="s">
        <v>37</v>
      </c>
      <c r="J229" s="3" t="s">
        <v>15</v>
      </c>
      <c r="K229" s="3">
        <v>71.680000000000007</v>
      </c>
      <c r="L229" s="3" t="s">
        <v>348</v>
      </c>
      <c r="M229" s="3" t="s">
        <v>119</v>
      </c>
      <c r="N229">
        <f>COUNTIF(E:E,E229)-COUNTIF($E229:$E$238,E229)+1</f>
        <v>2</v>
      </c>
      <c r="O229" t="str">
        <f t="shared" si="3"/>
        <v>Hibesiz</v>
      </c>
    </row>
    <row r="230" spans="1:15" x14ac:dyDescent="0.3">
      <c r="A230" s="2" t="s">
        <v>673</v>
      </c>
      <c r="B230" s="3" t="s">
        <v>576</v>
      </c>
      <c r="C230" s="3" t="s">
        <v>29</v>
      </c>
      <c r="D230" s="3" t="s">
        <v>711</v>
      </c>
      <c r="E230" s="3" t="s">
        <v>116</v>
      </c>
      <c r="F230" s="3" t="s">
        <v>20</v>
      </c>
      <c r="G230" s="6">
        <v>3.29</v>
      </c>
      <c r="H230" s="3" t="s">
        <v>17</v>
      </c>
      <c r="I230" s="3" t="s">
        <v>18</v>
      </c>
      <c r="J230" s="3" t="s">
        <v>15</v>
      </c>
      <c r="K230" s="3">
        <v>71.22</v>
      </c>
      <c r="L230" s="3" t="s">
        <v>349</v>
      </c>
      <c r="M230" s="3" t="s">
        <v>119</v>
      </c>
      <c r="N230">
        <f>COUNTIF(E:E,E230)-COUNTIF($E230:$E$238,E230)+1</f>
        <v>3</v>
      </c>
      <c r="O230" t="str">
        <f t="shared" si="3"/>
        <v>Hibesiz</v>
      </c>
    </row>
    <row r="231" spans="1:15" x14ac:dyDescent="0.3">
      <c r="A231" s="2" t="s">
        <v>587</v>
      </c>
      <c r="B231" s="3" t="s">
        <v>577</v>
      </c>
      <c r="C231" s="3" t="s">
        <v>11</v>
      </c>
      <c r="D231" s="3" t="s">
        <v>709</v>
      </c>
      <c r="E231" s="3" t="s">
        <v>748</v>
      </c>
      <c r="F231" s="3" t="s">
        <v>26</v>
      </c>
      <c r="G231" s="6">
        <v>3.45</v>
      </c>
      <c r="H231" s="3" t="s">
        <v>35</v>
      </c>
      <c r="I231" s="3" t="s">
        <v>18</v>
      </c>
      <c r="J231" s="3" t="s">
        <v>15</v>
      </c>
      <c r="K231" s="3">
        <v>89.58</v>
      </c>
      <c r="L231" s="3" t="s">
        <v>350</v>
      </c>
      <c r="M231" s="3" t="s">
        <v>119</v>
      </c>
      <c r="N231">
        <f>COUNTIF(E:E,E231)-COUNTIF($E231:$E$238,E231)+1</f>
        <v>1</v>
      </c>
      <c r="O231" t="str">
        <f t="shared" si="3"/>
        <v>Hibeli</v>
      </c>
    </row>
    <row r="232" spans="1:15" x14ac:dyDescent="0.3">
      <c r="A232" s="2" t="s">
        <v>674</v>
      </c>
      <c r="B232" s="3" t="s">
        <v>578</v>
      </c>
      <c r="C232" s="3" t="s">
        <v>11</v>
      </c>
      <c r="D232" s="3" t="s">
        <v>702</v>
      </c>
      <c r="E232" s="3" t="s">
        <v>748</v>
      </c>
      <c r="F232" s="3" t="s">
        <v>26</v>
      </c>
      <c r="G232" s="6">
        <v>3.07</v>
      </c>
      <c r="H232" s="3" t="s">
        <v>35</v>
      </c>
      <c r="I232" s="3" t="s">
        <v>18</v>
      </c>
      <c r="J232" s="3" t="s">
        <v>15</v>
      </c>
      <c r="K232" s="3">
        <v>84.65</v>
      </c>
      <c r="L232" s="3" t="s">
        <v>123</v>
      </c>
      <c r="M232" s="3" t="s">
        <v>119</v>
      </c>
      <c r="N232">
        <f>COUNTIF(E:E,E232)-COUNTIF($E232:$E$238,E232)+1</f>
        <v>2</v>
      </c>
      <c r="O232" t="str">
        <f t="shared" si="3"/>
        <v>Hibeli</v>
      </c>
    </row>
    <row r="233" spans="1:15" x14ac:dyDescent="0.3">
      <c r="A233" s="2" t="s">
        <v>675</v>
      </c>
      <c r="B233" s="3" t="s">
        <v>579</v>
      </c>
      <c r="C233" s="3" t="s">
        <v>11</v>
      </c>
      <c r="D233" s="3" t="s">
        <v>681</v>
      </c>
      <c r="E233" s="3" t="s">
        <v>748</v>
      </c>
      <c r="F233" s="3" t="s">
        <v>26</v>
      </c>
      <c r="G233" s="6">
        <v>3.07</v>
      </c>
      <c r="H233" s="3" t="s">
        <v>35</v>
      </c>
      <c r="I233" s="3" t="s">
        <v>18</v>
      </c>
      <c r="J233" s="3" t="s">
        <v>15</v>
      </c>
      <c r="K233" s="3">
        <v>83.15</v>
      </c>
      <c r="L233" s="3" t="s">
        <v>351</v>
      </c>
      <c r="M233" s="3" t="s">
        <v>119</v>
      </c>
      <c r="N233">
        <f>COUNTIF(E:E,E233)-COUNTIF($E233:$E$238,E233)+1</f>
        <v>3</v>
      </c>
      <c r="O233" t="str">
        <f t="shared" si="3"/>
        <v>Hibeli</v>
      </c>
    </row>
    <row r="234" spans="1:15" x14ac:dyDescent="0.3">
      <c r="A234" s="2" t="s">
        <v>648</v>
      </c>
      <c r="B234" s="3" t="s">
        <v>580</v>
      </c>
      <c r="C234" s="3" t="s">
        <v>11</v>
      </c>
      <c r="D234" s="3" t="s">
        <v>690</v>
      </c>
      <c r="E234" s="3" t="s">
        <v>748</v>
      </c>
      <c r="F234" s="3" t="s">
        <v>26</v>
      </c>
      <c r="G234" s="6">
        <v>2.84</v>
      </c>
      <c r="H234" s="3" t="s">
        <v>17</v>
      </c>
      <c r="I234" s="3" t="s">
        <v>18</v>
      </c>
      <c r="J234" s="3" t="s">
        <v>15</v>
      </c>
      <c r="K234" s="3">
        <v>79.97</v>
      </c>
      <c r="L234" s="3" t="s">
        <v>352</v>
      </c>
      <c r="M234" s="3" t="s">
        <v>119</v>
      </c>
      <c r="N234">
        <f>COUNTIF(E:E,E234)-COUNTIF($E234:$E$238,E234)+1</f>
        <v>4</v>
      </c>
      <c r="O234" t="str">
        <f t="shared" si="3"/>
        <v>Hibesiz</v>
      </c>
    </row>
    <row r="235" spans="1:15" x14ac:dyDescent="0.3">
      <c r="A235" s="2" t="s">
        <v>636</v>
      </c>
      <c r="B235" s="3" t="s">
        <v>581</v>
      </c>
      <c r="C235" s="3" t="s">
        <v>11</v>
      </c>
      <c r="D235" s="3" t="s">
        <v>680</v>
      </c>
      <c r="E235" s="3" t="s">
        <v>748</v>
      </c>
      <c r="F235" s="3" t="s">
        <v>26</v>
      </c>
      <c r="G235" s="6">
        <v>2.91</v>
      </c>
      <c r="H235" s="3" t="s">
        <v>98</v>
      </c>
      <c r="I235" s="3" t="s">
        <v>28</v>
      </c>
      <c r="J235" s="3" t="s">
        <v>15</v>
      </c>
      <c r="K235" s="3">
        <v>77.78</v>
      </c>
      <c r="L235" s="3" t="s">
        <v>353</v>
      </c>
      <c r="M235" s="3" t="s">
        <v>119</v>
      </c>
      <c r="N235">
        <f>COUNTIF(E:E,E235)-COUNTIF($E235:$E$238,E235)+1</f>
        <v>5</v>
      </c>
      <c r="O235" t="str">
        <f t="shared" si="3"/>
        <v>Hibesiz</v>
      </c>
    </row>
    <row r="236" spans="1:15" x14ac:dyDescent="0.3">
      <c r="A236" s="2" t="s">
        <v>676</v>
      </c>
      <c r="B236" s="3" t="s">
        <v>582</v>
      </c>
      <c r="C236" s="3" t="s">
        <v>11</v>
      </c>
      <c r="D236" s="3" t="s">
        <v>682</v>
      </c>
      <c r="E236" s="3" t="s">
        <v>748</v>
      </c>
      <c r="F236" s="3" t="s">
        <v>26</v>
      </c>
      <c r="G236" s="6">
        <v>2.36</v>
      </c>
      <c r="H236" s="3" t="s">
        <v>100</v>
      </c>
      <c r="I236" s="3" t="s">
        <v>18</v>
      </c>
      <c r="J236" s="3" t="s">
        <v>15</v>
      </c>
      <c r="K236" s="3">
        <v>75.87</v>
      </c>
      <c r="L236" s="3" t="s">
        <v>354</v>
      </c>
      <c r="M236" s="3" t="s">
        <v>119</v>
      </c>
      <c r="N236">
        <f>COUNTIF(E:E,E236)-COUNTIF($E236:$E$238,E236)+1</f>
        <v>6</v>
      </c>
      <c r="O236" t="str">
        <f t="shared" si="3"/>
        <v>Hibesiz</v>
      </c>
    </row>
    <row r="237" spans="1:15" x14ac:dyDescent="0.3">
      <c r="A237" s="2" t="s">
        <v>608</v>
      </c>
      <c r="B237" s="3" t="s">
        <v>583</v>
      </c>
      <c r="C237" s="3" t="s">
        <v>11</v>
      </c>
      <c r="D237" s="3" t="s">
        <v>696</v>
      </c>
      <c r="E237" s="3" t="s">
        <v>748</v>
      </c>
      <c r="F237" s="3" t="s">
        <v>26</v>
      </c>
      <c r="G237" s="6">
        <v>3.22</v>
      </c>
      <c r="H237" s="3" t="s">
        <v>84</v>
      </c>
      <c r="I237" s="3" t="s">
        <v>37</v>
      </c>
      <c r="J237" s="3" t="s">
        <v>15</v>
      </c>
      <c r="K237" s="3">
        <v>71.900000000000006</v>
      </c>
      <c r="L237" s="3" t="s">
        <v>355</v>
      </c>
      <c r="M237" s="3" t="s">
        <v>119</v>
      </c>
      <c r="N237">
        <f>COUNTIF(E:E,E237)-COUNTIF($E237:$E$238,E237)+1</f>
        <v>7</v>
      </c>
      <c r="O237" t="str">
        <f t="shared" si="3"/>
        <v>Hibesiz</v>
      </c>
    </row>
    <row r="238" spans="1:15" x14ac:dyDescent="0.3">
      <c r="A238" s="2" t="s">
        <v>628</v>
      </c>
      <c r="B238" s="3" t="s">
        <v>443</v>
      </c>
      <c r="C238" s="3" t="s">
        <v>11</v>
      </c>
      <c r="D238" s="3" t="s">
        <v>704</v>
      </c>
      <c r="E238" s="3" t="s">
        <v>748</v>
      </c>
      <c r="F238" s="3" t="s">
        <v>26</v>
      </c>
      <c r="G238" s="6">
        <v>2.67</v>
      </c>
      <c r="H238" s="3" t="s">
        <v>100</v>
      </c>
      <c r="I238" s="3" t="s">
        <v>18</v>
      </c>
      <c r="J238" s="3" t="s">
        <v>15</v>
      </c>
      <c r="K238" s="3">
        <v>66.48</v>
      </c>
      <c r="L238" s="3" t="s">
        <v>356</v>
      </c>
      <c r="M238" s="3" t="s">
        <v>119</v>
      </c>
      <c r="N238">
        <f>COUNTIF(E:E,E238)-COUNTIF($E238:$E$238,E238)+1</f>
        <v>8</v>
      </c>
      <c r="O238" t="str">
        <f t="shared" si="3"/>
        <v>Hibesiz</v>
      </c>
    </row>
  </sheetData>
  <autoFilter ref="A1:O238"/>
  <sortState ref="A2:AA242">
    <sortCondition ref="E2:E242"/>
    <sortCondition descending="1" ref="K2:K242"/>
  </sortState>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2026-09-02T11:11:56Z</dcterms:modified>
  <cp:category/>
</cp:coreProperties>
</file>